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xWindow="7005" yWindow="1140" windowWidth="14010" windowHeight="12495" tabRatio="990" activeTab="0"/>
  </bookViews>
  <sheets>
    <sheet name="Omsa, Karmen" sheetId="1" r:id="rId1"/>
    <sheet name="SiSi, Pier card, Arwa" sheetId="2" r:id="rId2"/>
    <sheet name="MiNiMi, Glamour" sheetId="3" r:id="rId3"/>
    <sheet name="Allure, Pompea, Franzoni, Mirey" sheetId="4" r:id="rId4"/>
    <sheet name="Filodoro,Golden L PhilippeM" sheetId="5" r:id="rId5"/>
    <sheet name="Griff, Burlesco" sheetId="6" r:id="rId6"/>
    <sheet name="Fiore Marilyn Mona" sheetId="7" r:id="rId7"/>
    <sheet name=" Prisco, Ballerina " sheetId="8" r:id="rId8"/>
    <sheet name="Gatta BasBl  Giulia" sheetId="9" r:id="rId9"/>
  </sheets>
  <definedNames>
    <definedName name="_xlnm.Print_Area" localSheetId="7">' Prisco, Ballerina '!$A$1:$J$74</definedName>
    <definedName name="_xlnm.Print_Area" localSheetId="3">'Allure, Pompea, Franzoni, Mirey'!$A$1:$J$60</definedName>
    <definedName name="_xlnm.Print_Area" localSheetId="6">'Fiore Marilyn Mona'!$A$1:$J$47</definedName>
    <definedName name="_xlnm.Print_Area" localSheetId="8">'Gatta BasBl  Giulia'!$A$1:$J$89</definedName>
    <definedName name="_xlnm.Print_Area" localSheetId="2">'MiNiMi, Glamour'!$A$1:$J$64</definedName>
    <definedName name="_xlnm.Print_Area" localSheetId="0">'Omsa, Karmen'!$A$1:$J$63</definedName>
    <definedName name="_xlnm.Print_Area" localSheetId="1">'SiSi, Pier card, Arwa'!$A$1:$J$49</definedName>
  </definedNames>
  <calcPr fullCalcOnLoad="1"/>
</workbook>
</file>

<file path=xl/sharedStrings.xml><?xml version="1.0" encoding="utf-8"?>
<sst xmlns="http://schemas.openxmlformats.org/spreadsheetml/2006/main" count="1750" uniqueCount="1277">
  <si>
    <t>Burlesco-R52112</t>
  </si>
  <si>
    <t>Леггинсы с начесом</t>
  </si>
  <si>
    <t>Burlesсo-RL 1</t>
  </si>
  <si>
    <t>Фантазийные леггинсы из модала</t>
  </si>
  <si>
    <t>Burlesco-H17</t>
  </si>
  <si>
    <t>Burlesco-H18</t>
  </si>
  <si>
    <t xml:space="preserve">20 den, полуматовые,  тонкие </t>
  </si>
  <si>
    <t>20 den, полуматовые,  тонкие, большой размер</t>
  </si>
  <si>
    <t>Yoriki strip-panty</t>
  </si>
  <si>
    <t>100 den, колготки для будущих мам</t>
  </si>
  <si>
    <t xml:space="preserve">Фантазийные колготы </t>
  </si>
  <si>
    <t>Isernia</t>
  </si>
  <si>
    <t>Multicolors 120</t>
  </si>
  <si>
    <t>Multicolors 50(gamb.)</t>
  </si>
  <si>
    <t>Oslo</t>
  </si>
  <si>
    <t>Фантазийные леггинсы из хлопка</t>
  </si>
  <si>
    <t>Var.4 Exscluzive зима</t>
  </si>
  <si>
    <t>WT 6208 гетры</t>
  </si>
  <si>
    <t>Фантазийные колготки с эффетом тюля, узор "роза"</t>
  </si>
  <si>
    <t>50 den,фантазийные колготки с микрофиброй</t>
  </si>
  <si>
    <t>50 den,цветные гольфы с микрофиброй</t>
  </si>
  <si>
    <t>120 den,цветные леггинсы с микрофиброй</t>
  </si>
  <si>
    <t>Regina 100</t>
  </si>
  <si>
    <t>Cleo 40</t>
  </si>
  <si>
    <t>Evita 40</t>
  </si>
  <si>
    <t>Voyage 40</t>
  </si>
  <si>
    <t>Voyage 70</t>
  </si>
  <si>
    <t>Genet 40</t>
  </si>
  <si>
    <t>Cotton Warm</t>
  </si>
  <si>
    <t>Cotton Wool 160</t>
  </si>
  <si>
    <t>Двухслойные: микрофибра + хлопок (50% хлопок)</t>
  </si>
  <si>
    <t>Теплые колготы из хлопка (75% хлопок)</t>
  </si>
  <si>
    <t>Теплые лосины из хлопка (75% хлопок)</t>
  </si>
  <si>
    <t>Теплые колготы из шерсти (45% шерсть)</t>
  </si>
  <si>
    <t>Теплые лосины из шерсти (45% шерсть)</t>
  </si>
  <si>
    <t>Ажурные колготы из хлопка</t>
  </si>
  <si>
    <t>Колготы из хлопка, в тонах "меланж"(50% хл)</t>
  </si>
  <si>
    <t>Orion</t>
  </si>
  <si>
    <t>Фантазийные  леггинсы Распродажа</t>
  </si>
  <si>
    <t>Фантазийные колготы Распродажа</t>
  </si>
  <si>
    <t>Фантазийные чулки Распродажа</t>
  </si>
  <si>
    <t>70 den, микрофибра Распродажа</t>
  </si>
  <si>
    <t>Winterlana</t>
  </si>
  <si>
    <t>Cristal 30</t>
  </si>
  <si>
    <t>30 den, шелковистые, матовые, без трусиков</t>
  </si>
  <si>
    <t xml:space="preserve"> </t>
  </si>
  <si>
    <t>8 den, летние тончайшие чулки</t>
  </si>
  <si>
    <t>8 den, летние тончайшие колготки</t>
  </si>
  <si>
    <t>Clio 50</t>
  </si>
  <si>
    <t>Slim 40 Control Top</t>
  </si>
  <si>
    <t>Top Comfort 30</t>
  </si>
  <si>
    <t>Demetra 20</t>
  </si>
  <si>
    <t>Nike 70</t>
  </si>
  <si>
    <t>Колготки в мелкую сетку с лайкрой, однородные</t>
  </si>
  <si>
    <t xml:space="preserve">20 den, полуматовые с трусиками </t>
  </si>
  <si>
    <t>Elegante 20</t>
  </si>
  <si>
    <t>Micro &amp; Cotton XL</t>
  </si>
  <si>
    <t>Articcotton Maxi</t>
  </si>
  <si>
    <t>Articlana Maxi</t>
  </si>
  <si>
    <t>Wintercotton Maxi</t>
  </si>
  <si>
    <t>Cotone 70</t>
  </si>
  <si>
    <t>Cotone Club 160 VB</t>
  </si>
  <si>
    <t>160 den, колготки из хлопка с заниж. Талией</t>
  </si>
  <si>
    <t>70 den,тёплые колготки с хлопком</t>
  </si>
  <si>
    <t>Тёплые колготки с добавлением кашемира</t>
  </si>
  <si>
    <t>Nebbia XL (кашемир)</t>
  </si>
  <si>
    <t>Burlesco-R52175</t>
  </si>
  <si>
    <t>Burlesco-R61082</t>
  </si>
  <si>
    <t>Burlesco-R61086</t>
  </si>
  <si>
    <t>Carena 01</t>
  </si>
  <si>
    <t>Carena Melange 01</t>
  </si>
  <si>
    <t>Loretta 68</t>
  </si>
  <si>
    <t>Loretta 75</t>
  </si>
  <si>
    <t>Loretta 76</t>
  </si>
  <si>
    <t>Rosalia Frotte</t>
  </si>
  <si>
    <t>Amber 40 фант.</t>
  </si>
  <si>
    <t>Audrey 30 фант.</t>
  </si>
  <si>
    <t>Aura 40</t>
  </si>
  <si>
    <t>Aura 40 XXL</t>
  </si>
  <si>
    <t>Bikini 40 CT</t>
  </si>
  <si>
    <t>Classica 40</t>
  </si>
  <si>
    <t>Control up 40</t>
  </si>
  <si>
    <t>Delicate 40</t>
  </si>
  <si>
    <t>Envy 30</t>
  </si>
  <si>
    <t>Gina 40 фант.</t>
  </si>
  <si>
    <t>Grace 20 фант.</t>
  </si>
  <si>
    <t>Inmotion 50</t>
  </si>
  <si>
    <t>Lust 30 фант.</t>
  </si>
  <si>
    <t>Marilyn 20 фант.</t>
  </si>
  <si>
    <t>Naked 40 VB</t>
  </si>
  <si>
    <t>Velvetteen 40</t>
  </si>
  <si>
    <t>Vintage 40 фант.</t>
  </si>
  <si>
    <t>Vivien 20 фант.</t>
  </si>
  <si>
    <t xml:space="preserve"> Bas Bleu</t>
  </si>
  <si>
    <t>Ivet PS</t>
  </si>
  <si>
    <t>Marika short</t>
  </si>
  <si>
    <t>Nansy PS</t>
  </si>
  <si>
    <t>Nely</t>
  </si>
  <si>
    <t>Sandra Short</t>
  </si>
  <si>
    <t>Sharon PS</t>
  </si>
  <si>
    <t>Microfibra 120</t>
  </si>
  <si>
    <t>120 den, матовые, микрофибра</t>
  </si>
  <si>
    <t>Фантазийные капри</t>
  </si>
  <si>
    <t>Funny B 53 Гетры</t>
  </si>
  <si>
    <t>Funny B 62 Гетры</t>
  </si>
  <si>
    <t>Funny N 537 гетры</t>
  </si>
  <si>
    <t>Колготки матовые, снимающие усталость</t>
  </si>
  <si>
    <t>Эластичныеколготки, плотностью 20 ден</t>
  </si>
  <si>
    <t>Эластичные колготки, плотностью 40 ден</t>
  </si>
  <si>
    <t>First 20 gamba</t>
  </si>
  <si>
    <t>First 40 gamba</t>
  </si>
  <si>
    <t>Microcotone 150</t>
  </si>
  <si>
    <t>Velour 30</t>
  </si>
  <si>
    <t>Multifibra 160</t>
  </si>
  <si>
    <t>40 den, прозрачные,со швом сзади</t>
  </si>
  <si>
    <t>40 den носки 2 п</t>
  </si>
  <si>
    <r>
      <t xml:space="preserve">FILODORO </t>
    </r>
    <r>
      <rPr>
        <sz val="14"/>
        <color indexed="8"/>
        <rFont val="Arial Cyr"/>
        <family val="2"/>
      </rPr>
      <t>classic</t>
    </r>
  </si>
  <si>
    <t xml:space="preserve">BURLESCO ТАПОЧКИ </t>
  </si>
  <si>
    <t>Sisi</t>
  </si>
  <si>
    <t>Filodoro</t>
  </si>
  <si>
    <t>Golden</t>
  </si>
  <si>
    <t>Lurex 40</t>
  </si>
  <si>
    <t>Rennes 20</t>
  </si>
  <si>
    <t>20 den,шелковистые,эластичные, со швом сзади</t>
  </si>
  <si>
    <t>Vivienne 40</t>
  </si>
  <si>
    <t>30 den, матовые, микрофибра</t>
  </si>
  <si>
    <t>20 den гольфы 2 п</t>
  </si>
  <si>
    <t>Everyday 40 VB</t>
  </si>
  <si>
    <t>40 den, полуматовые,  тонкие, заниженная талия</t>
  </si>
  <si>
    <t>Revitalise 40</t>
  </si>
  <si>
    <t>160 den, микрофибра</t>
  </si>
  <si>
    <t>Feeling Cashmere</t>
  </si>
  <si>
    <t>40 den, эластичные гольфы, 1 пары</t>
  </si>
  <si>
    <t>Колготы в мелкую сеточку</t>
  </si>
  <si>
    <t>INCANTO</t>
  </si>
  <si>
    <t>Gatta</t>
  </si>
  <si>
    <t>Nicolette 25</t>
  </si>
  <si>
    <t>M2 Comfort</t>
  </si>
  <si>
    <t>B6A2 вишня</t>
  </si>
  <si>
    <t>Nawra</t>
  </si>
  <si>
    <t>Piano 704 (гольфы)</t>
  </si>
  <si>
    <t>Riffle Leggins</t>
  </si>
  <si>
    <t>Тапочки</t>
  </si>
  <si>
    <t>Burlesco</t>
  </si>
  <si>
    <t>Active body 20</t>
  </si>
  <si>
    <t>Active body 40</t>
  </si>
  <si>
    <t>Cosmo 15</t>
  </si>
  <si>
    <t>15den,эластичные колготки с комфортными шортиками</t>
  </si>
  <si>
    <t>Cosmo 20</t>
  </si>
  <si>
    <t>20den,эластичные колготки с комфортными шортиками</t>
  </si>
  <si>
    <t>Cosmo 40</t>
  </si>
  <si>
    <t>40den,эластичные колготки с комфортными шортиками</t>
  </si>
  <si>
    <t>Elle 20</t>
  </si>
  <si>
    <t>Elle 40</t>
  </si>
  <si>
    <t>20den,шелковистые колготки с прозрачными шортиками</t>
  </si>
  <si>
    <t>40den,шелковистые колготки с прозрачными шортиками</t>
  </si>
  <si>
    <t>Fashion 20 v.b.</t>
  </si>
  <si>
    <t>Fashion 40 v.b.</t>
  </si>
  <si>
    <t>20den,шелковистые с заниженной талией</t>
  </si>
  <si>
    <t>Carina 80</t>
  </si>
  <si>
    <t>40den,шелковистые с заниженной талией</t>
  </si>
  <si>
    <t>Micronet Collant</t>
  </si>
  <si>
    <t>Колготки в мелкую сетку, без трусиков</t>
  </si>
  <si>
    <t>Retina Collant</t>
  </si>
  <si>
    <t>Колготки в крупную сетку, без трусиков</t>
  </si>
  <si>
    <t>City 20</t>
  </si>
  <si>
    <t>City 40</t>
  </si>
  <si>
    <t>20den,тонкие эластичные шелковистые носки</t>
  </si>
  <si>
    <t>40den,тонкие эластичные шелковистые носки</t>
  </si>
  <si>
    <t>Holiday 20</t>
  </si>
  <si>
    <t>Holiday 40</t>
  </si>
  <si>
    <t>20den,мягкие матовые полиамидные носки.</t>
  </si>
  <si>
    <t>40den,мягкие матовые полиамидные носки.</t>
  </si>
  <si>
    <t>Motion 30</t>
  </si>
  <si>
    <t>30den,мягкие матовые полиамидные подследники.</t>
  </si>
  <si>
    <t>Micronet Calze</t>
  </si>
  <si>
    <t>Чулки в мелкую сетку с ажурной резинкой на силиконовой основе.</t>
  </si>
  <si>
    <t>Tiffany 20</t>
  </si>
  <si>
    <t>Tiffany 40</t>
  </si>
  <si>
    <t xml:space="preserve">20den,шелковистые чулки с кружевной резинкой </t>
  </si>
  <si>
    <t xml:space="preserve">40den,шелковистые чулки с кружевной резинкой </t>
  </si>
  <si>
    <t>Колготки в мелкую сеточку</t>
  </si>
  <si>
    <t>20den,поддерживающие,  ластовица</t>
  </si>
  <si>
    <t>40den,поддерживающие, ластовица</t>
  </si>
  <si>
    <t>Classic 20 подследники (2п.)</t>
  </si>
  <si>
    <t>Подследники 20 den, 2 пары</t>
  </si>
  <si>
    <t>Cotton</t>
  </si>
  <si>
    <t>Теплые, мягкие колготки из хлопка</t>
  </si>
  <si>
    <t>Winter</t>
  </si>
  <si>
    <t>Теплые колготы</t>
  </si>
  <si>
    <t>Wintercotton +</t>
  </si>
  <si>
    <t xml:space="preserve">300 den, теплые колготы с хлопком </t>
  </si>
  <si>
    <t>Wintersoft</t>
  </si>
  <si>
    <t>Теплые колготки из хлопка</t>
  </si>
  <si>
    <t>Avanti 70</t>
  </si>
  <si>
    <t>Cara Melange 36</t>
  </si>
  <si>
    <t>Carena Melange 06</t>
  </si>
  <si>
    <t>Carena Melange 08</t>
  </si>
  <si>
    <t>70 den, тонкие, эластичные, поддерживающие</t>
  </si>
  <si>
    <t>Cotton Wool 100</t>
  </si>
  <si>
    <t>Demetra 40</t>
  </si>
  <si>
    <t>Class 20</t>
  </si>
  <si>
    <t>20 den, поддерживающие,  с круж. трусиками</t>
  </si>
  <si>
    <t>Babette 01</t>
  </si>
  <si>
    <t>Фантазийные леггинсы</t>
  </si>
  <si>
    <t xml:space="preserve">Фантазийные чулки </t>
  </si>
  <si>
    <t>Чулки на силиконе</t>
  </si>
  <si>
    <t>Corte 80 лосины</t>
  </si>
  <si>
    <t>Lille 20</t>
  </si>
  <si>
    <t>Voyage 40 XL</t>
  </si>
  <si>
    <t>Чулки в сетку. Кружевная отделка</t>
  </si>
  <si>
    <t>Moda 40</t>
  </si>
  <si>
    <t>40 den, колготки корректирующие</t>
  </si>
  <si>
    <t>40 den,чулки с двойной силиконовой поддержкой</t>
  </si>
  <si>
    <t>20 den, колготки с формой ноги</t>
  </si>
  <si>
    <t>40 den, колготки с формой ноги</t>
  </si>
  <si>
    <t>80 den, лосины</t>
  </si>
  <si>
    <t xml:space="preserve">40 den, колготки с массажным эффектом </t>
  </si>
  <si>
    <t>Classic 30 подс. (2п.)</t>
  </si>
  <si>
    <t>Тонкие матовые мягкие подследники (2 пары)</t>
  </si>
  <si>
    <t>Матовые колготки полностью из микрофибры 100 Den</t>
  </si>
  <si>
    <t>Amiens 120</t>
  </si>
  <si>
    <t>120 den, теплые колготы</t>
  </si>
  <si>
    <t>Microfibra 100 XL</t>
  </si>
  <si>
    <t>Матовые колготки однородные по всей длине</t>
  </si>
  <si>
    <t>20 den, колготки шелковистые, эластичные</t>
  </si>
  <si>
    <t>40 den, колготки шелковистые с блеском</t>
  </si>
  <si>
    <t>20 den, с массажным эффектом</t>
  </si>
  <si>
    <t>40 den, с массажным эффектом</t>
  </si>
  <si>
    <t>70 den, с массажным эффектом</t>
  </si>
  <si>
    <t>20 den,тонкие с ажурными трусиками</t>
  </si>
  <si>
    <t>40 den,с утягивающими трусиками</t>
  </si>
  <si>
    <t xml:space="preserve">20 den, чулки с кружевной резинкой </t>
  </si>
  <si>
    <t xml:space="preserve">40 den, чулки с кружевной резинкой </t>
  </si>
  <si>
    <t>Гольфы матовые  с укрепленным носком</t>
  </si>
  <si>
    <t>20 den,шелковистые,эластичные, укрепл мысок</t>
  </si>
  <si>
    <t>40 den,шелковистые,эластичные, укрепл мысок</t>
  </si>
  <si>
    <t>100 den,  Колготки плотные, с шерстью и хлопком</t>
  </si>
  <si>
    <t>40 den, колготки  с ажурными трусиками</t>
  </si>
  <si>
    <t xml:space="preserve">20 den, колготки со стрелкой сзади по всей длине </t>
  </si>
  <si>
    <t>70 den, колготки полупрозрачные с лайкрой</t>
  </si>
  <si>
    <t xml:space="preserve">40 den, колготки корректирующие </t>
  </si>
  <si>
    <t>20 den, низ. талия, пл.шов, ластовица из хлопка</t>
  </si>
  <si>
    <t>40 den, низ. талия, пл.шов, ластовица из хлопка</t>
  </si>
  <si>
    <t>Тонкие колготки с лайкрой, плотностью 8 den</t>
  </si>
  <si>
    <t>Тонкие  колготки с лайкрой, плотностью 8 den</t>
  </si>
  <si>
    <t>Эластичные матовые колготы 40 ден, утяжка</t>
  </si>
  <si>
    <t>Колготы для будущих мам</t>
  </si>
  <si>
    <t>Матовые шёлковые чулки</t>
  </si>
  <si>
    <t>Burlesco-H15</t>
  </si>
  <si>
    <t>Burlesco-H16</t>
  </si>
  <si>
    <t>Burlesco-H19</t>
  </si>
  <si>
    <t>Burlesco-H23</t>
  </si>
  <si>
    <t>Burlesco-H25</t>
  </si>
  <si>
    <t>Burlesco-H26</t>
  </si>
  <si>
    <t>Burlesco-H33</t>
  </si>
  <si>
    <t>Burlesco-H37</t>
  </si>
  <si>
    <t>Burlesco-H39</t>
  </si>
  <si>
    <t xml:space="preserve">20 den,колготки с ажурн. трусиками </t>
  </si>
  <si>
    <t>Полупрозрачные, шелковистые и матовые</t>
  </si>
  <si>
    <t>Прозрачные, шелковистые и матовые</t>
  </si>
  <si>
    <t>20 den, колготки с имитацией чулок</t>
  </si>
  <si>
    <t>Мужсие носки 85% хл, 10% п/а, 5% эл</t>
  </si>
  <si>
    <t>B5 Exscluzive Bamboo</t>
  </si>
  <si>
    <t>С2 Premium</t>
  </si>
  <si>
    <t>Gambaletto 20 (2п)</t>
  </si>
  <si>
    <t>40 den, матовые</t>
  </si>
  <si>
    <t>70 den, теплые колготки</t>
  </si>
  <si>
    <t>Microrete</t>
  </si>
  <si>
    <t>Cleo 20</t>
  </si>
  <si>
    <t>Evita 20</t>
  </si>
  <si>
    <t>Monte Carlo aut.</t>
  </si>
  <si>
    <t>Vivienne 20</t>
  </si>
  <si>
    <t>Voyage 20</t>
  </si>
  <si>
    <t>Vanite bas-jarretiere</t>
  </si>
  <si>
    <t>40 den, матовые колготки</t>
  </si>
  <si>
    <t>40 den, матовые колготки,низкая талия</t>
  </si>
  <si>
    <t>70 den, матовые колготки</t>
  </si>
  <si>
    <t>Baby 100</t>
  </si>
  <si>
    <t>Baby 40</t>
  </si>
  <si>
    <t>20 den, шелковистые с укрепленным мыском</t>
  </si>
  <si>
    <t>40 den, шелковистые с укрепленным мыском</t>
  </si>
  <si>
    <t>120 den, колготки из хлопка с заниж. Талией</t>
  </si>
  <si>
    <t>плотные колготки с добавлением ангоры</t>
  </si>
  <si>
    <t>Centa 20 носки 2п</t>
  </si>
  <si>
    <t>Edera 20</t>
  </si>
  <si>
    <t>Edera 40</t>
  </si>
  <si>
    <t>Laserta 20</t>
  </si>
  <si>
    <t>Laserta 40</t>
  </si>
  <si>
    <t>Laserta 40 VB</t>
  </si>
  <si>
    <t>Pechino</t>
  </si>
  <si>
    <t>Portland</t>
  </si>
  <si>
    <t>Laserta 70</t>
  </si>
  <si>
    <t>Libra 20гольфы 2п</t>
  </si>
  <si>
    <t>Libra 20 гольфы 1п.</t>
  </si>
  <si>
    <t>Lyra 20</t>
  </si>
  <si>
    <t>Lyra 40</t>
  </si>
  <si>
    <t>Maxi 20</t>
  </si>
  <si>
    <t>Эластичные, прозрачные носки 40 ден</t>
  </si>
  <si>
    <t>Колготки cтимулируют кровооб-е, эф. массажа</t>
  </si>
  <si>
    <t>Riga 40</t>
  </si>
  <si>
    <t xml:space="preserve">120 den, из шерсти с эластаном </t>
  </si>
  <si>
    <t>Artica 120</t>
  </si>
  <si>
    <t>Naturalflip</t>
  </si>
  <si>
    <t>Колготы с шерстяным волокном</t>
  </si>
  <si>
    <t>20 den, серия «Бутик», ластовица</t>
  </si>
  <si>
    <t>Armonia 20</t>
  </si>
  <si>
    <t>Tonic 200</t>
  </si>
  <si>
    <t>200 den, колготы с микрофиброй</t>
  </si>
  <si>
    <t>Колготы крупная сетка</t>
  </si>
  <si>
    <t>Verba 20гольфы 2п</t>
  </si>
  <si>
    <t>Verba 40 Гольфы 1п</t>
  </si>
  <si>
    <t>Verba 40гольфы 2п</t>
  </si>
  <si>
    <t>Vista 20</t>
  </si>
  <si>
    <t>100den,7% эластана, микрофибра</t>
  </si>
  <si>
    <t>Vista 20 VB</t>
  </si>
  <si>
    <t>Vista 40</t>
  </si>
  <si>
    <t>Viva 30</t>
  </si>
  <si>
    <t>40den, 14% эластана, релаксирующие</t>
  </si>
  <si>
    <t>Зимушка 160</t>
  </si>
  <si>
    <t>70 den, 11% эластана, релаксирующие</t>
  </si>
  <si>
    <t>Зимушка 160xxl</t>
  </si>
  <si>
    <t>20 den, 12% эластана, усиленный верх</t>
  </si>
  <si>
    <t>50 den, легенсы из микрофибры</t>
  </si>
  <si>
    <t>Warmy Leggins</t>
  </si>
  <si>
    <t>Micro Cotton Leggins</t>
  </si>
  <si>
    <t>Microfibra 140</t>
  </si>
  <si>
    <t>140 den, микрофибра</t>
  </si>
  <si>
    <t>Winter Maxi</t>
  </si>
  <si>
    <t>Valence 150</t>
  </si>
  <si>
    <t>150 den, микрофибра+лайкра 3D</t>
  </si>
  <si>
    <t>Burlesco-RL2 леггинсы -модал</t>
  </si>
  <si>
    <t>Burlesco-RL3 леггинсы- модал</t>
  </si>
  <si>
    <t>Burlesco-RL4 леггинсы -модал</t>
  </si>
  <si>
    <t>Burlesco-TE1(с начесом)</t>
  </si>
  <si>
    <t>Burlesco-Y1 (гетры)</t>
  </si>
  <si>
    <t>Леггинсы-модал</t>
  </si>
  <si>
    <t>Женские колготы с начесом</t>
  </si>
  <si>
    <t>Гетры</t>
  </si>
  <si>
    <t>Rege</t>
  </si>
  <si>
    <t>Roselin чулки</t>
  </si>
  <si>
    <t>Capri 50легенсы</t>
  </si>
  <si>
    <t>Сказка 260xxl</t>
  </si>
  <si>
    <t>Cool Summer 8</t>
  </si>
  <si>
    <t>Cristal 30 bas-jarretiere</t>
  </si>
  <si>
    <t>Cristal 30 VB</t>
  </si>
  <si>
    <t>Колготы из хлопка</t>
  </si>
  <si>
    <t>Oro 20</t>
  </si>
  <si>
    <t>Колготки с эффектом "тюль"</t>
  </si>
  <si>
    <t>Чулки на силиконе, широкая кружевная резинка</t>
  </si>
  <si>
    <t xml:space="preserve">20 den, поддерживающие, ластовица </t>
  </si>
  <si>
    <t>Attiva 40</t>
  </si>
  <si>
    <t xml:space="preserve">40 den, поддерживающие, ластовица </t>
  </si>
  <si>
    <t xml:space="preserve">20 den, c заниженной талией, </t>
  </si>
  <si>
    <t xml:space="preserve">70 den, c заниженной талией, </t>
  </si>
  <si>
    <t>Be Free Rete</t>
  </si>
  <si>
    <t>С заниженной талией, сетка</t>
  </si>
  <si>
    <t>Be Free 40</t>
  </si>
  <si>
    <t>40 den, c заниженной талией</t>
  </si>
  <si>
    <t>Обтягивающие из хлопка, ластовица</t>
  </si>
  <si>
    <t>Burlesco-тапочки-H1</t>
  </si>
  <si>
    <t>20 den, 90% полиамид,10% лайкра, ластовица</t>
  </si>
  <si>
    <t>40 den, 90% полиамид,10% лайкра, ластовица</t>
  </si>
  <si>
    <t>Green 20</t>
  </si>
  <si>
    <t>70 den, 90% полиамид,10% лайкра, ластовица</t>
  </si>
  <si>
    <t xml:space="preserve">Колготы с кашемиром </t>
  </si>
  <si>
    <t>Опт 15%</t>
  </si>
  <si>
    <t>Условия предоставления  дополнительных скидок, уточняйте у менеджеров компании</t>
  </si>
  <si>
    <t>Тонкие чулки с лайкрой, плотностью 8 den</t>
  </si>
  <si>
    <t>30 den, невидимый усилинный верх</t>
  </si>
  <si>
    <t>Колготы в мелкую  сетку</t>
  </si>
  <si>
    <t>LasticottonXL</t>
  </si>
  <si>
    <t>Тапочки вязанные</t>
  </si>
  <si>
    <t>Колготы из хлопка большой размер</t>
  </si>
  <si>
    <t>Malizia 20</t>
  </si>
  <si>
    <t>Malizia 40</t>
  </si>
  <si>
    <t>Malizia rete</t>
  </si>
  <si>
    <t>Чулки-сетка, кружевная резинка</t>
  </si>
  <si>
    <t>Опт 20%</t>
  </si>
  <si>
    <t>40 den, эластичные колготки,12% лайкр.</t>
  </si>
  <si>
    <t>Melange Cotton</t>
  </si>
  <si>
    <t>Суперплотные колготки из хлопка"меланж"</t>
  </si>
  <si>
    <t>Rubens 20</t>
  </si>
  <si>
    <t>Ботфорты</t>
  </si>
  <si>
    <t>Melange Cotton pantacollant</t>
  </si>
  <si>
    <t>Суперплотные лосины из хлопка "меланж"</t>
  </si>
  <si>
    <t>Micro &amp; Cotton</t>
  </si>
  <si>
    <t>Queen rete</t>
  </si>
  <si>
    <t>Чулки, сетка</t>
  </si>
  <si>
    <t xml:space="preserve"> 89% полиамид,11% лайкра ,ажурные плавки</t>
  </si>
  <si>
    <t xml:space="preserve"> 89% полиамид,11% лайкра, ажурные плавки</t>
  </si>
  <si>
    <t>Super 20XL</t>
  </si>
  <si>
    <t>20 den, тонкие, эластичные, поддерживающие</t>
  </si>
  <si>
    <t>40 den, тонкие, эластичные, поддерживающие</t>
  </si>
  <si>
    <t>Brio 20 Lycra носки</t>
  </si>
  <si>
    <t>Velour 40XL</t>
  </si>
  <si>
    <t>Brio 40 Lycra носки (2п.)</t>
  </si>
  <si>
    <t>Body Slim 40(утяжка)</t>
  </si>
  <si>
    <t>Capriccio 20</t>
  </si>
  <si>
    <t>Velour 70XL</t>
  </si>
  <si>
    <t>Capriccio 40</t>
  </si>
  <si>
    <t>Cotone Club 120 VB</t>
  </si>
  <si>
    <t>Franzoni</t>
  </si>
  <si>
    <t>Daily 20</t>
  </si>
  <si>
    <t>Desiderio 20 (nudo)</t>
  </si>
  <si>
    <t>Daily 40</t>
  </si>
  <si>
    <t>20 den, тонкие, матовые, низкая талия</t>
  </si>
  <si>
    <t>Desiderio 40 (nudo)</t>
  </si>
  <si>
    <t>40 den, тонкие, матовые, низкая талия</t>
  </si>
  <si>
    <t xml:space="preserve">Angorella (носки) </t>
  </si>
  <si>
    <t>Rubens 60</t>
  </si>
  <si>
    <t>Arletta</t>
  </si>
  <si>
    <t>Omsa</t>
  </si>
  <si>
    <t>Цена</t>
  </si>
  <si>
    <t>40 den, корректирующие</t>
  </si>
  <si>
    <t>70 den, эластичные, заниженная талия</t>
  </si>
  <si>
    <t>Articcotton</t>
  </si>
  <si>
    <t>Absolute 8</t>
  </si>
  <si>
    <t>Колготки из меланжированного хлопка</t>
  </si>
  <si>
    <t xml:space="preserve">30 den, чулки, широкая кружевная резинка </t>
  </si>
  <si>
    <t>160 den, шерсть+хлопок</t>
  </si>
  <si>
    <t>150 den, теплые колготы</t>
  </si>
  <si>
    <t>20 den,прозрачные, матовые, без трусиков</t>
  </si>
  <si>
    <t>100 den, 67% хлопка, плотные, низкая талия</t>
  </si>
  <si>
    <t>Колготки в мелкую сеточку с лайкрой</t>
  </si>
  <si>
    <t>Фантазийные чулки</t>
  </si>
  <si>
    <t>Фантазийные колготы с люриксом</t>
  </si>
  <si>
    <t>Носки</t>
  </si>
  <si>
    <r>
      <t>В прайс-листе отмечено звёздочкой.</t>
    </r>
    <r>
      <rPr>
        <sz val="16"/>
        <color indexed="10"/>
        <rFont val="Arial Cyr"/>
        <family val="0"/>
      </rPr>
      <t xml:space="preserve"> *</t>
    </r>
  </si>
  <si>
    <t>Lavinia 06 чулки</t>
  </si>
  <si>
    <t>Lavinia 09 чулки</t>
  </si>
  <si>
    <t>Spodnie Leggins</t>
  </si>
  <si>
    <t>Подследники</t>
  </si>
  <si>
    <t>Casanova (гольфы)</t>
  </si>
  <si>
    <t>Angor (гольфы)</t>
  </si>
  <si>
    <t>B1DD3 (DOG8)</t>
  </si>
  <si>
    <t>A21 Classic</t>
  </si>
  <si>
    <t>B1 Excluzive</t>
  </si>
  <si>
    <t>B3 Excluzive</t>
  </si>
  <si>
    <t>A5 Norsox</t>
  </si>
  <si>
    <t>C1 Premium</t>
  </si>
  <si>
    <t>P2 Premium De Luxe</t>
  </si>
  <si>
    <t>B2 Excluzive Super</t>
  </si>
  <si>
    <t>Е6 Premium</t>
  </si>
  <si>
    <t>Е1 Premium</t>
  </si>
  <si>
    <t>A 41 Norsox</t>
  </si>
  <si>
    <t>A2 Norsox</t>
  </si>
  <si>
    <t>A4 Norsox</t>
  </si>
  <si>
    <t>B4 Classic</t>
  </si>
  <si>
    <t>Burlesco-R52123</t>
  </si>
  <si>
    <t>Burlesco-R52125</t>
  </si>
  <si>
    <t>Burlesco-R52135</t>
  </si>
  <si>
    <t>Burlesco-R52165</t>
  </si>
  <si>
    <t>Burlesco-R52167</t>
  </si>
  <si>
    <t>Burlesco-R52182</t>
  </si>
  <si>
    <t>Burlesco-R52183</t>
  </si>
  <si>
    <t>Burlesco-R52185</t>
  </si>
  <si>
    <t>Burlesco-R52186</t>
  </si>
  <si>
    <t>Burlesco-R52187</t>
  </si>
  <si>
    <t>Burlesco-R52188</t>
  </si>
  <si>
    <t>Burlesco-R52189</t>
  </si>
  <si>
    <t>Burlesco-R52196</t>
  </si>
  <si>
    <t>Burlesco-R61053</t>
  </si>
  <si>
    <t>Burlesco-R61056</t>
  </si>
  <si>
    <t>Burlesco-M1</t>
  </si>
  <si>
    <t>Burlesco-MS1</t>
  </si>
  <si>
    <t>Artic (гольфы)</t>
  </si>
  <si>
    <t>Теплые гольфы</t>
  </si>
  <si>
    <t>Р</t>
  </si>
  <si>
    <t>Micro 140 (лосины)</t>
  </si>
  <si>
    <t>Лосины</t>
  </si>
  <si>
    <t>50 den, невидимый усилинный верх</t>
  </si>
  <si>
    <t>Тонкие шелковистые прозрачные чулки</t>
  </si>
  <si>
    <t>Fiore</t>
  </si>
  <si>
    <t>Sandrine aut</t>
  </si>
  <si>
    <t>Marilyn</t>
  </si>
  <si>
    <t>Теплые колготы из шерсти с лайкрой</t>
  </si>
  <si>
    <t>Ballerina</t>
  </si>
  <si>
    <t>GRIFF(Детские носки)</t>
  </si>
  <si>
    <t>MINIMI-Nuvola (ангара)</t>
  </si>
  <si>
    <t>MINIMI-Nuvola (ангара) XL</t>
  </si>
  <si>
    <t>GRIFF(Мужские носки)</t>
  </si>
  <si>
    <t>75%хлопок, 20%полиэстер, 5%эластан</t>
  </si>
  <si>
    <t>80%хлопок, 15%полиамид, 5%эластан</t>
  </si>
  <si>
    <t>75% хлопок,20% полиамид 5%эластан</t>
  </si>
  <si>
    <t>Dolce 40 Гольфы (2п)</t>
  </si>
  <si>
    <t>Cotton A26</t>
  </si>
  <si>
    <t>Carena 07</t>
  </si>
  <si>
    <t>Elastic 40 Lycra гольфы (2п.)</t>
  </si>
  <si>
    <t>Relax 20</t>
  </si>
  <si>
    <t>Relax 40</t>
  </si>
  <si>
    <t>Relax 70</t>
  </si>
  <si>
    <t>Perfect Body 70</t>
  </si>
  <si>
    <t>Rete (чулки)</t>
  </si>
  <si>
    <t>Чулки</t>
  </si>
  <si>
    <t>20 den,тонкие матовые носки с укрепл. носком</t>
  </si>
  <si>
    <t>40 den,тонкие, эластичные, поддерживающие</t>
  </si>
  <si>
    <t>420 den, теплые колготы с шерстью</t>
  </si>
  <si>
    <t>Armonia 40</t>
  </si>
  <si>
    <t>Ciao 20</t>
  </si>
  <si>
    <t>Ciao 40</t>
  </si>
  <si>
    <t>Articlana Лосины</t>
  </si>
  <si>
    <t>420 den, теплые лосины с шерстью</t>
  </si>
  <si>
    <t>Make Up 50</t>
  </si>
  <si>
    <t>Articlana +</t>
  </si>
  <si>
    <t>Repose 40</t>
  </si>
  <si>
    <t>Repose 70</t>
  </si>
  <si>
    <t xml:space="preserve">70 den, массажный эффект, ластовица </t>
  </si>
  <si>
    <t>Terry 250</t>
  </si>
  <si>
    <t>Terry 250 XL</t>
  </si>
  <si>
    <t>Terry 250 легенсы</t>
  </si>
  <si>
    <t>Chance microtulle</t>
  </si>
  <si>
    <t>Classic 20 гольфы</t>
  </si>
  <si>
    <t>20 den, c заниженной талией</t>
  </si>
  <si>
    <t>Tonic 100</t>
  </si>
  <si>
    <t>Tonic 70</t>
  </si>
  <si>
    <t>Everyday 20XL</t>
  </si>
  <si>
    <t>Теплые суперплотные колготы, 75% - хлопок</t>
  </si>
  <si>
    <t>Everyday 20 гольфы</t>
  </si>
  <si>
    <t>Augusta</t>
  </si>
  <si>
    <t>Everyday 40XL</t>
  </si>
  <si>
    <t>Everyday 40 гольфы</t>
  </si>
  <si>
    <t>Albi aut</t>
  </si>
  <si>
    <t>Everyday 40 носки</t>
  </si>
  <si>
    <t>Колготки в мелкую сетку</t>
  </si>
  <si>
    <t>Microrete GB</t>
  </si>
  <si>
    <t>Cotton Club</t>
  </si>
  <si>
    <t>Micro 50</t>
  </si>
  <si>
    <t>Velour 60</t>
  </si>
  <si>
    <t>Velour 60 XL</t>
  </si>
  <si>
    <r>
      <t>Удобные мягкие антицеллюлитные колготы</t>
    </r>
    <r>
      <rPr>
        <sz val="8"/>
        <color indexed="54"/>
        <rFont val="Verdana"/>
        <family val="2"/>
      </rPr>
      <t xml:space="preserve"> </t>
    </r>
  </si>
  <si>
    <t xml:space="preserve">Теплые матовые колготы </t>
  </si>
  <si>
    <t>Микрофибра 50 ден</t>
  </si>
  <si>
    <t>Теплые колготы 3 д</t>
  </si>
  <si>
    <t>Гольфы в мелкую сетку</t>
  </si>
  <si>
    <t>Chantilly 40 aut</t>
  </si>
  <si>
    <t>Top Comfort 50Maxi</t>
  </si>
  <si>
    <t xml:space="preserve">Носки  </t>
  </si>
  <si>
    <t>Чулки 20 ден для ношения с поясом</t>
  </si>
  <si>
    <t>Wintercotton</t>
  </si>
  <si>
    <t xml:space="preserve">Теплые колготы с хлопком </t>
  </si>
  <si>
    <t>Montreux 140</t>
  </si>
  <si>
    <t>Elegance Tonique 30</t>
  </si>
  <si>
    <t>Noblesse 50</t>
  </si>
  <si>
    <t>50 den, колготки без трусиков</t>
  </si>
  <si>
    <t>Noblesse 70</t>
  </si>
  <si>
    <t>70 den, шелковистые, матовые</t>
  </si>
  <si>
    <t>70 den, шелковистые, матовые, без трусиков</t>
  </si>
  <si>
    <t>15 den, чулки прозрачные, шелковистые</t>
  </si>
  <si>
    <t>Oro 40</t>
  </si>
  <si>
    <t>40 den, колготки прозрачные, без трусиков</t>
  </si>
  <si>
    <t>Revitalise 70</t>
  </si>
  <si>
    <t>Oro 15 bas чулки</t>
  </si>
  <si>
    <t>140 den, хлопок с микрофиброй, плоский шов</t>
  </si>
  <si>
    <t>Мужсие носки 80% хлопок, 20% п/а, всесезонные</t>
  </si>
  <si>
    <t>Мужсие носки 75% хл, 20% п/а, 5% эл,всесезон.</t>
  </si>
  <si>
    <t>Мужсие носки 75% хл, 20% п/а, 5% эл,летние</t>
  </si>
  <si>
    <t>Vichy 40</t>
  </si>
  <si>
    <t>Мужсие носки 80% шелк, 20% бамбук,всесезон.</t>
  </si>
  <si>
    <t>Мужсие носки 90% хл, 8% п/а, 2% эл, всесезон.</t>
  </si>
  <si>
    <t>Ажурные, фантазийные чулки</t>
  </si>
  <si>
    <t xml:space="preserve"> GATTA </t>
  </si>
  <si>
    <t>B4S11</t>
  </si>
  <si>
    <t>B71</t>
  </si>
  <si>
    <t>IMMAGINE</t>
  </si>
  <si>
    <t>Теплые колготки с эффектом кашемир</t>
  </si>
  <si>
    <t>20 den, гольфы, с лайкрой</t>
  </si>
  <si>
    <t>40 den, гольфы, с лайкрой</t>
  </si>
  <si>
    <t>Ninfa 20</t>
  </si>
  <si>
    <t>20 den, прозрачные, матовые, без трусиков</t>
  </si>
  <si>
    <t>Ok shape 40</t>
  </si>
  <si>
    <t xml:space="preserve">100 den, 67% хлопка, плотные </t>
  </si>
  <si>
    <t>Фантазийные колготки</t>
  </si>
  <si>
    <t>30 den, c распределенным давлением</t>
  </si>
  <si>
    <t>50 den, c распределенным давлением</t>
  </si>
  <si>
    <t>Winter Cotton (C001/A) Колготки</t>
  </si>
  <si>
    <t xml:space="preserve">Fach. Cotton </t>
  </si>
  <si>
    <t>Melan. Cotton (C005/B)</t>
  </si>
  <si>
    <t>Micro Cotton (C004/B) Колготки</t>
  </si>
  <si>
    <t>Winter Cotton (C006/D) Леггинсы</t>
  </si>
  <si>
    <t>Winter Lana (S002/A) Колготки</t>
  </si>
  <si>
    <t>Winter Lana (S008/D) Леггинсы</t>
  </si>
  <si>
    <t xml:space="preserve">BURLESCO </t>
  </si>
  <si>
    <t>Фантазийные колготки из хлопка</t>
  </si>
  <si>
    <t>FRANZONI</t>
  </si>
  <si>
    <t>Party 40 чулки</t>
  </si>
  <si>
    <t>Control Top 40/140</t>
  </si>
  <si>
    <t>Model Up 40</t>
  </si>
  <si>
    <t>Secret Line</t>
  </si>
  <si>
    <t>Колготки с корректирующим эффектом</t>
  </si>
  <si>
    <t>Шелковистые прозрачные колготки</t>
  </si>
  <si>
    <t>Aurora 15</t>
  </si>
  <si>
    <t>15 den, с поддерж. штанишками с эффектом тюля</t>
  </si>
  <si>
    <t>Capriccio 10 чулки</t>
  </si>
  <si>
    <t>Двухслойные: микрофибра + хлопок, ластовица</t>
  </si>
  <si>
    <t>Classic 20 носки</t>
  </si>
  <si>
    <t>Nesna 01 бот.</t>
  </si>
  <si>
    <t>Колкоты классика</t>
  </si>
  <si>
    <t>Elegante 15</t>
  </si>
  <si>
    <t>15 den,тонкие,с ажурными трусиками</t>
  </si>
  <si>
    <t>Носки в мелку сетку</t>
  </si>
  <si>
    <t>Everyday 20 носки</t>
  </si>
  <si>
    <t>20 den носки 2 п</t>
  </si>
  <si>
    <t>Paris 04 aut</t>
  </si>
  <si>
    <t>MONA</t>
  </si>
  <si>
    <t>Lucia 40 3D</t>
  </si>
  <si>
    <t>A1 Classic</t>
  </si>
  <si>
    <t>B35 Excluzive</t>
  </si>
  <si>
    <t>Мужские носки 75% хл, 20% п/а, 5% эл, всесезон.</t>
  </si>
  <si>
    <t>Мужские носки 85%хлопок, 10%полиамид, 5%эл</t>
  </si>
  <si>
    <t>Мужские носки 80% хл, 8% п/а, 2% эл, всесезон.</t>
  </si>
  <si>
    <t>Lady Chic</t>
  </si>
  <si>
    <t>РАСПРОДАЖА</t>
  </si>
  <si>
    <t>Sanpellegrino Fashion Италия</t>
  </si>
  <si>
    <t>Pois aut.</t>
  </si>
  <si>
    <t>Rose aut.</t>
  </si>
  <si>
    <t>PIERRE MANTOUX Италиия</t>
  </si>
  <si>
    <t>Модель</t>
  </si>
  <si>
    <t>Мелк опт</t>
  </si>
  <si>
    <t>Описание модели</t>
  </si>
  <si>
    <t>40 den, серия «Бутик», ластовица</t>
  </si>
  <si>
    <t>Attiva 70</t>
  </si>
  <si>
    <t xml:space="preserve">30 den, полуматовые,  тонкие </t>
  </si>
  <si>
    <t>Top Comfort 30 Maxi</t>
  </si>
  <si>
    <t xml:space="preserve">31 den, полуматовые,  тонкие </t>
  </si>
  <si>
    <t>Top Comfort 70</t>
  </si>
  <si>
    <t>Attiva 20XXL</t>
  </si>
  <si>
    <t>Beatyslim 40</t>
  </si>
  <si>
    <t>40 den, матовые с ажурными "плавками"</t>
  </si>
  <si>
    <t>гольфы, 2 пары</t>
  </si>
  <si>
    <t>Nudo 20</t>
  </si>
  <si>
    <t>Nuit</t>
  </si>
  <si>
    <t>Колготки в мелкую сетку, с лайкрой</t>
  </si>
  <si>
    <t>Sun Light 8</t>
  </si>
  <si>
    <t>8 den, тончайшие колготки, эффект обнаженности</t>
  </si>
  <si>
    <t>Sun Linght 8 aut.</t>
  </si>
  <si>
    <t>8 den, тончайшие чулки, с селиконовой резинкой</t>
  </si>
  <si>
    <t>Armonia 20 aut.</t>
  </si>
  <si>
    <t>20 den, прозрачные чулки с лайкрой</t>
  </si>
  <si>
    <t>Dinamic 20</t>
  </si>
  <si>
    <t>20 den, шелковистые матовые с ажурными трус</t>
  </si>
  <si>
    <t>Dinamic 40</t>
  </si>
  <si>
    <t>40 den, шелковистые матовые с ажурными трус</t>
  </si>
  <si>
    <t>150/20 den, утягивающие шорты</t>
  </si>
  <si>
    <t>20 den, массажный эффект,  ластовица</t>
  </si>
  <si>
    <t>Repose 20</t>
  </si>
  <si>
    <t>Top Comfort 50 XL</t>
  </si>
  <si>
    <t>49 den, c распределенным давлением</t>
  </si>
  <si>
    <t>Vesta 40</t>
  </si>
  <si>
    <t>40 den, матовые прозрачные колготки</t>
  </si>
  <si>
    <t>Queen 8</t>
  </si>
  <si>
    <t>8 den, чулки, кружевная резинка ( 8 см )</t>
  </si>
  <si>
    <t>40 den, поддерживающие колготки</t>
  </si>
  <si>
    <t xml:space="preserve">70 den, полуматовые,  тонкие </t>
  </si>
  <si>
    <t>Top Comfort 70 Maxi</t>
  </si>
  <si>
    <t xml:space="preserve">71 den, полуматовые,  тонкие </t>
  </si>
  <si>
    <t>Microfibra 80</t>
  </si>
  <si>
    <t>80 den, микрофибра</t>
  </si>
  <si>
    <t>70 den, поддерживающие, ластовица</t>
  </si>
  <si>
    <t xml:space="preserve">40 den, полуматовые с трусиками </t>
  </si>
  <si>
    <t>Nudo 40</t>
  </si>
  <si>
    <t>40 den, без трусиков, ластовица</t>
  </si>
  <si>
    <t>40 den, массажный эффект,  ластовица</t>
  </si>
  <si>
    <t>Warmy</t>
  </si>
  <si>
    <t>Двухслойные: микрофибра + хлопок, ластовица.</t>
  </si>
  <si>
    <t>70 den, лайкра, матовые, микрофибра</t>
  </si>
  <si>
    <t>40 den, чулки, кружевная резинка ( 8 см )</t>
  </si>
  <si>
    <t>70 den, матовые, микрофибра, ластовица</t>
  </si>
  <si>
    <t>Super 20</t>
  </si>
  <si>
    <t>120 den, матовые, микрофибра, ластовица</t>
  </si>
  <si>
    <t>Top 100</t>
  </si>
  <si>
    <t>100 den, матовые, микрофибра</t>
  </si>
  <si>
    <t>50 den, матовые, плотные, с полиамидом</t>
  </si>
  <si>
    <t>Velour 40</t>
  </si>
  <si>
    <t>40 den, матовые, микрофибра, ластовица</t>
  </si>
  <si>
    <t>Velour 70</t>
  </si>
  <si>
    <t>Velour 120</t>
  </si>
  <si>
    <t>Support 50</t>
  </si>
  <si>
    <t>Style 40</t>
  </si>
  <si>
    <t>Miss 40</t>
  </si>
  <si>
    <t>20 den, чулки, кружевная резинка ( 8 см )</t>
  </si>
  <si>
    <t>Фантазийная коллекция</t>
  </si>
  <si>
    <t>40 den, матовые, микрофибра,большой размер</t>
  </si>
  <si>
    <t>Miss 20</t>
  </si>
  <si>
    <t>20 den, тонкие, эластичные</t>
  </si>
  <si>
    <t>Style 20</t>
  </si>
  <si>
    <t>20 den, ажурные плавки</t>
  </si>
  <si>
    <t>Fascino 40</t>
  </si>
  <si>
    <t>Fascino 70</t>
  </si>
  <si>
    <t>Queen 20</t>
  </si>
  <si>
    <t>Queen 40</t>
  </si>
  <si>
    <t xml:space="preserve">40 den, поддерживающие,  ластовица </t>
  </si>
  <si>
    <t>Absolute 8 XL</t>
  </si>
  <si>
    <t>Oda 20 Elegance носки</t>
  </si>
  <si>
    <t>Матовые носки</t>
  </si>
  <si>
    <t>Oda 20 Elegance GB</t>
  </si>
  <si>
    <t>Матовые гольфы</t>
  </si>
  <si>
    <t>Top comfort 15 GB</t>
  </si>
  <si>
    <r>
      <t xml:space="preserve">Тонкие матовые эластичные </t>
    </r>
    <r>
      <rPr>
        <b/>
        <sz val="8"/>
        <color indexed="8"/>
        <rFont val="Arial"/>
        <family val="2"/>
      </rPr>
      <t>гольфы</t>
    </r>
  </si>
  <si>
    <t>Top comfort 20 GB</t>
  </si>
  <si>
    <t>Vesta 40 XXL</t>
  </si>
  <si>
    <t>Ciao 20 XL</t>
  </si>
  <si>
    <t xml:space="preserve">21 den, полуматовые с трусиками </t>
  </si>
  <si>
    <t>Leda 20</t>
  </si>
  <si>
    <t>Тонкие полиамидные колготки 20</t>
  </si>
  <si>
    <t>Mara 20 XL</t>
  </si>
  <si>
    <t>Тонкие полиамидные колготки 20 D</t>
  </si>
  <si>
    <t>Rete GB</t>
  </si>
  <si>
    <t>Vittoria 15</t>
  </si>
  <si>
    <t>15 den,тонкие матовые носки с укрепл. носком</t>
  </si>
  <si>
    <t>Magia Rete</t>
  </si>
  <si>
    <t>OMSA</t>
  </si>
  <si>
    <t>SI-SI</t>
  </si>
  <si>
    <t>Vittoria 70</t>
  </si>
  <si>
    <t>Riposante 40</t>
  </si>
  <si>
    <t>Fantastico 20</t>
  </si>
  <si>
    <t>Fantastico 40</t>
  </si>
  <si>
    <t>Caldocotton</t>
  </si>
  <si>
    <t>Activity 50</t>
  </si>
  <si>
    <t xml:space="preserve">50 den, 11% лайкра, корректирующие </t>
  </si>
  <si>
    <t>Joy</t>
  </si>
  <si>
    <t>Stella 40 носки (2п.)</t>
  </si>
  <si>
    <t>Носки матовые</t>
  </si>
  <si>
    <t>20 den, чулки, прочные, кружевная резинка (7 см)</t>
  </si>
  <si>
    <t>40 den, чулки, прочные, кружевная резинка (7 см)</t>
  </si>
  <si>
    <t>20 den, без трусиков, ластовица</t>
  </si>
  <si>
    <t>POMPEA</t>
  </si>
  <si>
    <t>Classic 40 гольфы</t>
  </si>
  <si>
    <t>Classic 40 носки</t>
  </si>
  <si>
    <t>40 den, гольфы 2 пары</t>
  </si>
  <si>
    <t>40 den, носки 2 пары</t>
  </si>
  <si>
    <t>40 den, коректирующие</t>
  </si>
  <si>
    <t>40 den, полуматовые</t>
  </si>
  <si>
    <t>11 Abbie strip-panty</t>
  </si>
  <si>
    <t>Свадебные чулки</t>
  </si>
  <si>
    <t>Колготки классические</t>
  </si>
  <si>
    <t>Lavani чулки</t>
  </si>
  <si>
    <t>*</t>
  </si>
  <si>
    <t>Mera (гольфы)</t>
  </si>
  <si>
    <t>Panter Short Leggins 750</t>
  </si>
  <si>
    <t xml:space="preserve">Леггинсы </t>
  </si>
  <si>
    <t>Microfibra 180</t>
  </si>
  <si>
    <t>180den, 7% эластана, микрофибра</t>
  </si>
  <si>
    <t>Odetta</t>
  </si>
  <si>
    <t>Anthea (aut)</t>
  </si>
  <si>
    <t>Ardith (aut)</t>
  </si>
  <si>
    <t>Anfissa</t>
  </si>
  <si>
    <t>Jessenia</t>
  </si>
  <si>
    <t xml:space="preserve">70 den, 11% лайкра, корректирующие </t>
  </si>
  <si>
    <t>Activity 70</t>
  </si>
  <si>
    <t>Lasticlana</t>
  </si>
  <si>
    <t>Lasticotton</t>
  </si>
  <si>
    <t>40 den, матовые, микрофибра,с низкой талией</t>
  </si>
  <si>
    <t>40 den, без трусиков, ластовица с низкой талией</t>
  </si>
  <si>
    <t>GOLDEN LADY</t>
  </si>
  <si>
    <t>70 den, c распределенным давлением</t>
  </si>
  <si>
    <t>15 den, шелковистые, прозрачные, мягкие колготки</t>
  </si>
  <si>
    <t>Miro 15</t>
  </si>
  <si>
    <t>20 den, тонкие,  матовые колготы с полиамидом</t>
  </si>
  <si>
    <t>20 den, тонкие колготы с лайкрой</t>
  </si>
  <si>
    <t>100 den, колготы с микрофиброй</t>
  </si>
  <si>
    <t>Sophie</t>
  </si>
  <si>
    <t>Гольфы</t>
  </si>
  <si>
    <t>Matilde чулки</t>
  </si>
  <si>
    <t>Фантазийные тонкие чулки</t>
  </si>
  <si>
    <t>Gat Leggins Men</t>
  </si>
  <si>
    <t>Gat Leggins Women</t>
  </si>
  <si>
    <t>Cleopatra</t>
  </si>
  <si>
    <t>Emmy 631 Lurex</t>
  </si>
  <si>
    <t>Flores 914</t>
  </si>
  <si>
    <t>Super 15</t>
  </si>
  <si>
    <t>15 den, тонкие колготы с лайкрой</t>
  </si>
  <si>
    <t>Microfibra 100</t>
  </si>
  <si>
    <t>Vani 20</t>
  </si>
  <si>
    <t>Vanity 40</t>
  </si>
  <si>
    <t xml:space="preserve">40 den, чулки, кружевная резинка </t>
  </si>
  <si>
    <t>50 den, матовые, с уплотненной верхней частью</t>
  </si>
  <si>
    <t>Style 70</t>
  </si>
  <si>
    <t>Perfect Body 50</t>
  </si>
  <si>
    <t>Attiva 20</t>
  </si>
  <si>
    <t>Activ Cell 30</t>
  </si>
  <si>
    <t>Body Line 40</t>
  </si>
  <si>
    <t>Club 20</t>
  </si>
  <si>
    <t>Club 40</t>
  </si>
  <si>
    <t>Informa 40</t>
  </si>
  <si>
    <t>Profile 40</t>
  </si>
  <si>
    <t xml:space="preserve">10 den, полуматовые чулки с круж. резинкой </t>
  </si>
  <si>
    <t>Колготки в мелкую сеточку с заниж. талией</t>
  </si>
  <si>
    <t>Nike 40</t>
  </si>
  <si>
    <t>Tulle</t>
  </si>
  <si>
    <t>Oda 40 Elegance</t>
  </si>
  <si>
    <t>TRASPARENZE</t>
  </si>
  <si>
    <t>PRISCO</t>
  </si>
  <si>
    <t xml:space="preserve">                       </t>
  </si>
  <si>
    <t>Oda 20 Elegance</t>
  </si>
  <si>
    <t>Top Comfort 50</t>
  </si>
  <si>
    <t xml:space="preserve"> PHILIPPE MATIGNON </t>
  </si>
  <si>
    <t>Giulia</t>
  </si>
  <si>
    <t>Крупный опт цена договорная</t>
  </si>
  <si>
    <t>30 den, шелковистые, матовые, низкая талия</t>
  </si>
  <si>
    <t>30 den, моделирующие, без трусиков</t>
  </si>
  <si>
    <t>Крупный опт - скидка договорная</t>
  </si>
  <si>
    <t>Леггинсы</t>
  </si>
  <si>
    <t>Носки 20 den, 2 пары</t>
  </si>
  <si>
    <t>Gala 40D (носки)</t>
  </si>
  <si>
    <t>Support Press 50</t>
  </si>
  <si>
    <t>Support Press 50 XL</t>
  </si>
  <si>
    <t>Support Press 70</t>
  </si>
  <si>
    <t>Support Press 70 XL</t>
  </si>
  <si>
    <t>Retina</t>
  </si>
  <si>
    <t>Fascino 20</t>
  </si>
  <si>
    <t>Style 15</t>
  </si>
  <si>
    <t>15 den, ажурные плавки</t>
  </si>
  <si>
    <t>15 den, тонкие, эластичные</t>
  </si>
  <si>
    <t>Miss 15</t>
  </si>
  <si>
    <t>Karmen</t>
  </si>
  <si>
    <t>Гольфы 20 den, 2 пары</t>
  </si>
  <si>
    <t>Everyday 40</t>
  </si>
  <si>
    <t>40 den гольфы 2 п</t>
  </si>
  <si>
    <t>Be Free 20</t>
  </si>
  <si>
    <t>Riposante 70</t>
  </si>
  <si>
    <t xml:space="preserve">40 den, полуматовые,  тонкие </t>
  </si>
  <si>
    <t>40 den, полуматовые,  тонкие, большой размер</t>
  </si>
  <si>
    <t>30 den, шелковистые, матовые чулки</t>
  </si>
  <si>
    <t xml:space="preserve">20 den, тонкие колготы с лайкрой </t>
  </si>
  <si>
    <t>20 den, тонкие, матовые с ажурными«плавками»</t>
  </si>
  <si>
    <t>Michelle 01 Wedding</t>
  </si>
  <si>
    <t>Shania 04</t>
  </si>
  <si>
    <t>40 den, тонкие, матовые с ажурными«плавками»</t>
  </si>
  <si>
    <t>ARWA</t>
  </si>
  <si>
    <t>20 den, поддерживающие колготы с лайкрой</t>
  </si>
  <si>
    <t>40 den, поддерживающие колготы с лайкрой</t>
  </si>
  <si>
    <t>Cipria (носки)</t>
  </si>
  <si>
    <t>Maternity 50</t>
  </si>
  <si>
    <t>Колготки для беременных</t>
  </si>
  <si>
    <t>Morbidone носки</t>
  </si>
  <si>
    <t>Носки зимние</t>
  </si>
  <si>
    <t>Антицеллюлитные колготы</t>
  </si>
  <si>
    <t>Castylia</t>
  </si>
  <si>
    <t>Floe 01</t>
  </si>
  <si>
    <t>Granada</t>
  </si>
  <si>
    <t>Maribel 01</t>
  </si>
  <si>
    <t>Rosaria</t>
  </si>
  <si>
    <t>Elena 01 чулки</t>
  </si>
  <si>
    <t xml:space="preserve">PIERRE CARDIN </t>
  </si>
  <si>
    <t>Bercy 40(гольфы)</t>
  </si>
  <si>
    <t>Brive 20 (Носки)</t>
  </si>
  <si>
    <t>Brive 40 (носки)</t>
  </si>
  <si>
    <t xml:space="preserve">Гольфы </t>
  </si>
  <si>
    <t>Push Up-40</t>
  </si>
  <si>
    <t>Velour 40 VB</t>
  </si>
  <si>
    <t>15 den, прозрачные со штанишками и укр. Мыском</t>
  </si>
  <si>
    <t>8 den, прозрачные, со штанишками и укр. Мыском</t>
  </si>
  <si>
    <t>40 den, 21% лайкра, без трусиков, ластовица</t>
  </si>
  <si>
    <t>MIREY</t>
  </si>
  <si>
    <t>Фантазийные тонкие колготки</t>
  </si>
  <si>
    <t>GLAMOUR</t>
  </si>
  <si>
    <t>Betulla 20</t>
  </si>
  <si>
    <t>20 den, 22% линела, полуматовые</t>
  </si>
  <si>
    <t>Betulla 40</t>
  </si>
  <si>
    <t>40 den, 22%линела, полуматовые</t>
  </si>
  <si>
    <t>Betulla 70</t>
  </si>
  <si>
    <t>70 den, 22%линела,полуматовые</t>
  </si>
  <si>
    <t>Caribe 8</t>
  </si>
  <si>
    <t>Elegante 40</t>
  </si>
  <si>
    <t>40 den,тонкие,с ажурными трусиками</t>
  </si>
  <si>
    <t>Pop 70</t>
  </si>
  <si>
    <t>70 den,  матовые, микрофибра</t>
  </si>
  <si>
    <t>Perfida 15 bas</t>
  </si>
  <si>
    <t>15 den, чулки для ношения с поясом</t>
  </si>
  <si>
    <t>Centa 20 носки (1п)</t>
  </si>
  <si>
    <t>Lisa 125</t>
  </si>
  <si>
    <t>Body Slim 40 XL</t>
  </si>
  <si>
    <t>Body Slim 20</t>
  </si>
  <si>
    <t xml:space="preserve">41 den, полуматовые,  тонкие </t>
  </si>
  <si>
    <t>Magia 40</t>
  </si>
  <si>
    <t>Libra 40 гольфы (2п)</t>
  </si>
  <si>
    <t>40 den, поддерживающие гольфы, 2 пары</t>
  </si>
  <si>
    <t>Class 15 носки (2п.)</t>
  </si>
  <si>
    <t>Эластичные носочки, 15den</t>
  </si>
  <si>
    <t>Dolce 20 гольфы (2п)</t>
  </si>
  <si>
    <t>Тонкие эластичные гольфы (2пары).</t>
  </si>
  <si>
    <t>Elastic 20 Lycra гольфы (2п.)</t>
  </si>
  <si>
    <t>Stella 20 носки (2п.)</t>
  </si>
  <si>
    <t xml:space="preserve">Эластичные носки с резинкой Топ комфорт </t>
  </si>
  <si>
    <t>Griff(детские)</t>
  </si>
  <si>
    <t>B9AP5 микроплюш зима</t>
  </si>
  <si>
    <t>B9AP6 микроплюш зима</t>
  </si>
  <si>
    <t>Nudo 20 VB</t>
  </si>
  <si>
    <t>Nudo 40 VB</t>
  </si>
  <si>
    <t>Velour 70 VB</t>
  </si>
  <si>
    <t>Ginestra 40 VB</t>
  </si>
  <si>
    <t>Nike 40 VB</t>
  </si>
  <si>
    <t>Ninfa 20 VB</t>
  </si>
  <si>
    <t>Regina 100 VB</t>
  </si>
  <si>
    <t>Desiderio 20 VB</t>
  </si>
  <si>
    <t>Desiderio 40 VB</t>
  </si>
  <si>
    <t>Desiderio 70 VB</t>
  </si>
  <si>
    <t>Retina VB</t>
  </si>
  <si>
    <t>Fashion Rete</t>
  </si>
  <si>
    <t>Колготы в мелкую сетку ,17% эластана</t>
  </si>
  <si>
    <t>Teens 40 VB</t>
  </si>
  <si>
    <t>Teens 20 VB</t>
  </si>
  <si>
    <t>Vanity rete</t>
  </si>
  <si>
    <t>Absolute summer 8 VB</t>
  </si>
  <si>
    <t>Afrodite 30 aut</t>
  </si>
  <si>
    <t>Linea chic 20</t>
  </si>
  <si>
    <t>Retina aut.</t>
  </si>
  <si>
    <t>Gamb. classico (2п)</t>
  </si>
  <si>
    <t>Attiva 70 XXL</t>
  </si>
  <si>
    <t>Montpellier 40</t>
  </si>
  <si>
    <t>Колготки в виде сетки</t>
  </si>
  <si>
    <t>Sandrine 40 (Носки)</t>
  </si>
  <si>
    <t>Носки сетка</t>
  </si>
  <si>
    <t>Valmy (носки)</t>
  </si>
  <si>
    <t>Носки 40 ден</t>
  </si>
  <si>
    <t>Envy 40 тюль</t>
  </si>
  <si>
    <t>Extra Slim 40</t>
  </si>
  <si>
    <t>Классические колготки со швом сзади, эф. тюль</t>
  </si>
  <si>
    <t>Классические колготки</t>
  </si>
  <si>
    <t>Invisible Control Top50</t>
  </si>
  <si>
    <t>Invisible Control Top 30</t>
  </si>
  <si>
    <t>Mistery 40 чулки</t>
  </si>
  <si>
    <t>Pop 50</t>
  </si>
  <si>
    <t>Elle 40 aut.</t>
  </si>
  <si>
    <t>Cool Summer 8 bas-jarretiere aut.</t>
  </si>
  <si>
    <t>Absolute 8 aut</t>
  </si>
  <si>
    <t>Cotton Cashemire</t>
  </si>
  <si>
    <t>Perfida 15 aut</t>
  </si>
  <si>
    <t>Dolce Attesa 20</t>
  </si>
  <si>
    <t>Stop Cell 70</t>
  </si>
  <si>
    <t>Farida леггинсы</t>
  </si>
  <si>
    <t>Irma легг</t>
  </si>
  <si>
    <t>Lorena легг</t>
  </si>
  <si>
    <t>Колготки  20den  для «пухленьких» дам</t>
  </si>
  <si>
    <t>Колготки 60den  для «пухленьких» дам</t>
  </si>
  <si>
    <t>C4 Premium Bamboo</t>
  </si>
  <si>
    <t>T2 Trend Club Mers.</t>
  </si>
  <si>
    <t>Tat.41 Tattoo</t>
  </si>
  <si>
    <t>Tat.2 Tattoo</t>
  </si>
  <si>
    <t>GRIFF-Tat3 Tattoo</t>
  </si>
  <si>
    <t>Tat.4 Tattoo</t>
  </si>
  <si>
    <t>Tat51 Tattoo</t>
  </si>
  <si>
    <t>var.1 Classic гладь</t>
  </si>
  <si>
    <t>B1ZT1 (Tiger1)</t>
  </si>
  <si>
    <t>B2R1 (See1)</t>
  </si>
  <si>
    <t>B5J3 (Jac3)</t>
  </si>
  <si>
    <t>B5O1 (Dwp2)</t>
  </si>
  <si>
    <t>Edelweiss 150</t>
  </si>
  <si>
    <t>MINIMI</t>
  </si>
  <si>
    <t>Griff(мужские)</t>
  </si>
  <si>
    <t>150 den,15% лайкра,микрофибра</t>
  </si>
  <si>
    <t>Edelweiss 80</t>
  </si>
  <si>
    <t>80 den, 15% лайкра,микрофибра</t>
  </si>
  <si>
    <t>Edelweiss 80 VB</t>
  </si>
  <si>
    <t>80 den, 15% лайкра,микрофибра, зан.талия</t>
  </si>
  <si>
    <t>Edera 15</t>
  </si>
  <si>
    <t>Elegance 20</t>
  </si>
  <si>
    <t>20 den, со швом сзади</t>
  </si>
  <si>
    <t>Edelweiss 200</t>
  </si>
  <si>
    <t>200 den,15% лайкра,микрофибра</t>
  </si>
  <si>
    <t>Runner (носки)</t>
  </si>
  <si>
    <t>40 den, чулки, лайкра</t>
  </si>
  <si>
    <t>260 den, теплые колготки из микрофибры</t>
  </si>
  <si>
    <t>Piuma 260</t>
  </si>
  <si>
    <t>Gardenia 20 VB</t>
  </si>
  <si>
    <t>20 den, 14% лайкра,  зан.талия</t>
  </si>
  <si>
    <t>Gardenia 40</t>
  </si>
  <si>
    <t>40 den, 22% лайкра,с ластовицей</t>
  </si>
  <si>
    <t>Колготки с лайкрой, эффект тюля, матовые</t>
  </si>
  <si>
    <t>Oro 15</t>
  </si>
  <si>
    <t>Тончайшие, матовые колготки с лайкрой двойной обкрутки</t>
  </si>
  <si>
    <t>Oro 15 bas-jarretiere</t>
  </si>
  <si>
    <t>17 den, чулки прозрачные, шелковистые</t>
  </si>
  <si>
    <t>Rete носки</t>
  </si>
  <si>
    <t>Носки в сетку</t>
  </si>
  <si>
    <t>Sharm Rete aut</t>
  </si>
  <si>
    <t>Чулки с эффектом сетки</t>
  </si>
  <si>
    <t>B51 Classic Bamboo</t>
  </si>
  <si>
    <t>BP3 гладь</t>
  </si>
  <si>
    <t>T22 Trend</t>
  </si>
  <si>
    <t>Articlana</t>
  </si>
  <si>
    <t>Articlana Super +</t>
  </si>
  <si>
    <t>Cotton лосины</t>
  </si>
  <si>
    <t>Теплые, мягкие лосины из хлопка</t>
  </si>
  <si>
    <t>Wintercotton + Maxi</t>
  </si>
  <si>
    <t>Lana Cotton 100</t>
  </si>
  <si>
    <t>Lana Cotton 160</t>
  </si>
  <si>
    <t>Lasticlana XL</t>
  </si>
  <si>
    <t>Arwa</t>
  </si>
  <si>
    <t>Pop 100</t>
  </si>
  <si>
    <t>100 den,  матовые, микрофибра</t>
  </si>
  <si>
    <t>Africa</t>
  </si>
  <si>
    <t>Jessica PZ</t>
  </si>
  <si>
    <t>Karen PZ</t>
  </si>
  <si>
    <t>Babette 02</t>
  </si>
  <si>
    <t>Chiara 03</t>
  </si>
  <si>
    <t>Girl-Up №07</t>
  </si>
  <si>
    <t>Gisele 07</t>
  </si>
  <si>
    <t>Loretta 74</t>
  </si>
  <si>
    <t>Paola 30</t>
  </si>
  <si>
    <t>Paola 32</t>
  </si>
  <si>
    <t>Paola 34</t>
  </si>
  <si>
    <t>Фантазийные колготки, 50 ден, узор</t>
  </si>
  <si>
    <t xml:space="preserve">Теплые колготки ажурного плетения </t>
  </si>
  <si>
    <t>Фантазийные колготки, имитация гетр</t>
  </si>
  <si>
    <t>Фантазийные колготы, рисунок "горох"</t>
  </si>
  <si>
    <t>Фантазийные колготы с эффектом тюля</t>
  </si>
  <si>
    <t>Brianna</t>
  </si>
  <si>
    <t>Jenna</t>
  </si>
  <si>
    <t>Joella</t>
  </si>
  <si>
    <t>Ksenia</t>
  </si>
  <si>
    <t>Saphira</t>
  </si>
  <si>
    <t>Sheila</t>
  </si>
  <si>
    <t>20 den, чулки, силиконовая резинка 15 см.</t>
  </si>
  <si>
    <t>150/40 den, утягивающие шорты большой размер</t>
  </si>
  <si>
    <t>Burlesco-MX1</t>
  </si>
  <si>
    <t>Burlesco-N1</t>
  </si>
  <si>
    <t>Burlesco-N2</t>
  </si>
  <si>
    <t>Мужские кальсоны с лебяжим пухом</t>
  </si>
  <si>
    <t>Бесшовные леггинсы с вытяжным ворсом</t>
  </si>
  <si>
    <t>Burlesco-R52122</t>
  </si>
  <si>
    <t>Burlesco-R52160</t>
  </si>
  <si>
    <t>Burlesco-R52177</t>
  </si>
  <si>
    <t>Y11 гетры</t>
  </si>
  <si>
    <t>Y2 (гетры)</t>
  </si>
  <si>
    <t>Y3 (гетры)</t>
  </si>
  <si>
    <t>Y6 гетры</t>
  </si>
  <si>
    <t>Y7 гетры</t>
  </si>
  <si>
    <t>Carena 05</t>
  </si>
  <si>
    <t>Nicollete 16</t>
  </si>
  <si>
    <t>D 10 Comfort (зима)</t>
  </si>
  <si>
    <t>Мужские носки зима</t>
  </si>
  <si>
    <t>S1 Sport укор микроплюш по стопе</t>
  </si>
  <si>
    <t>T7 Trend</t>
  </si>
  <si>
    <t>Tat.101 Tattoo</t>
  </si>
  <si>
    <t>Tat.5 Tattoo</t>
  </si>
  <si>
    <t>CR 4 Mers. женат</t>
  </si>
  <si>
    <t>СR 5 Mers. холост</t>
  </si>
  <si>
    <t>СR 7 Mers. царь</t>
  </si>
  <si>
    <t>Муж. носки 80% мерс.хл, 20% п/а, всес.</t>
  </si>
  <si>
    <t>B2R3 рыбки укор.</t>
  </si>
  <si>
    <t>B4R2 акула</t>
  </si>
  <si>
    <t>B4S12 мячи</t>
  </si>
  <si>
    <t>B5O3 всесезон.</t>
  </si>
  <si>
    <t>B6A1 неделька фрукты</t>
  </si>
  <si>
    <t>B6O1 неделька школа</t>
  </si>
  <si>
    <t>B6Z2 неделька звери</t>
  </si>
  <si>
    <t>B9NO микроплюш</t>
  </si>
  <si>
    <t>B9N2 с аппликацией ABS</t>
  </si>
  <si>
    <t>Зима</t>
  </si>
  <si>
    <t>Детские носки 75% хл, 20% п/э, 5% эл, всесезон.</t>
  </si>
  <si>
    <t>Delia 15</t>
  </si>
  <si>
    <t>Колготки</t>
  </si>
  <si>
    <t>Gardenia 40 VB</t>
  </si>
  <si>
    <t>Ginestra 40</t>
  </si>
  <si>
    <t>Aurora 03 чулки</t>
  </si>
  <si>
    <t>Aurora 05 чулки</t>
  </si>
  <si>
    <t>Чулки фантазийные</t>
  </si>
  <si>
    <t>40 den, 21% лайкра, без трусиков, зан.талия</t>
  </si>
  <si>
    <t xml:space="preserve">Колготки в сетку </t>
  </si>
  <si>
    <t>Positive Press 30</t>
  </si>
  <si>
    <t>30 den, с шортиками, с ластовицей</t>
  </si>
  <si>
    <t>Positive Press 50</t>
  </si>
  <si>
    <t>50 den, 24% лайкра, профилактические</t>
  </si>
  <si>
    <t>Positive Press 70</t>
  </si>
  <si>
    <t>70 den, 24% лайкра, профилактические</t>
  </si>
  <si>
    <t>Thin Body 40</t>
  </si>
  <si>
    <t>40 den, 20% лайкра, моделирующие ажурные</t>
  </si>
  <si>
    <t>Microrete носки</t>
  </si>
  <si>
    <t>Thin Up 40</t>
  </si>
  <si>
    <t>Adele 03</t>
  </si>
  <si>
    <t>Adele 04</t>
  </si>
  <si>
    <t>Elena 02 чулки</t>
  </si>
  <si>
    <t>Giulia 11</t>
  </si>
  <si>
    <t>Kamea 04</t>
  </si>
  <si>
    <t>Viviien 01</t>
  </si>
  <si>
    <t>Теплые колготки</t>
  </si>
  <si>
    <r>
      <t xml:space="preserve">Колготки из микрофибры </t>
    </r>
    <r>
      <rPr>
        <b/>
        <sz val="8"/>
        <rFont val="Tahoma"/>
        <family val="2"/>
      </rPr>
      <t>3D</t>
    </r>
    <r>
      <rPr>
        <sz val="8"/>
        <rFont val="Tahoma"/>
        <family val="2"/>
      </rPr>
      <t xml:space="preserve"> плотностью </t>
    </r>
    <r>
      <rPr>
        <b/>
        <sz val="8"/>
        <rFont val="Tahoma"/>
        <family val="2"/>
      </rPr>
      <t>40</t>
    </r>
    <r>
      <rPr>
        <sz val="8"/>
        <rFont val="Tahoma"/>
        <family val="2"/>
      </rPr>
      <t xml:space="preserve"> ден</t>
    </r>
  </si>
  <si>
    <t>Brigitte 05</t>
  </si>
  <si>
    <t>Liviana 01</t>
  </si>
  <si>
    <t>Фантазийные колготы-чулки</t>
  </si>
  <si>
    <t>Фантазийные колготки, крупная сетка</t>
  </si>
  <si>
    <t>Chic 20</t>
  </si>
  <si>
    <t>Olivia 12</t>
  </si>
  <si>
    <t xml:space="preserve"> Колготки тюль со швом сзади</t>
  </si>
  <si>
    <t xml:space="preserve"> Колготки со швом сзади</t>
  </si>
  <si>
    <t>Колготки фантазийные, рисунок "горох"</t>
  </si>
  <si>
    <t>Гольфы в сетку  (2 пары)</t>
  </si>
  <si>
    <t>Теплые плотные колготки, внутри мохра</t>
  </si>
  <si>
    <t>Теплые плотные леггинсы, внутри мохра</t>
  </si>
  <si>
    <t>Рисунок "контрастные зигзаги".</t>
  </si>
  <si>
    <t>Колготки со швом-стрелкой сзади</t>
  </si>
  <si>
    <t>Мужские леггинсы ,термобелье</t>
  </si>
  <si>
    <t>Женские леггинсы, термобелье</t>
  </si>
  <si>
    <t>Колготки, внутри мохра по всей длине</t>
  </si>
  <si>
    <t>Колготки с имитацией чулок на тюлевой осн.</t>
  </si>
  <si>
    <t>Брюки - леггинсы из микрофибры с лайкрой</t>
  </si>
  <si>
    <t>Aisha</t>
  </si>
  <si>
    <t>Daiva чулки</t>
  </si>
  <si>
    <t>Miranda леггинсы</t>
  </si>
  <si>
    <t>Simona aut</t>
  </si>
  <si>
    <t>Sunita чулки</t>
  </si>
  <si>
    <t>Леггинсы женские</t>
  </si>
  <si>
    <t>40 den,  матовые, утягивающие шортики</t>
  </si>
  <si>
    <t>Levante</t>
  </si>
  <si>
    <t>Punto</t>
  </si>
  <si>
    <t>Body Slim 40</t>
  </si>
  <si>
    <t>150/40 den, утягивающие шорты</t>
  </si>
  <si>
    <t>Gaudi 80</t>
  </si>
  <si>
    <t>80 den, колготки с мультифиброй</t>
  </si>
  <si>
    <t>Costa Dea 20 (2п)</t>
  </si>
  <si>
    <t>20 den, носки, с лайкрой</t>
  </si>
  <si>
    <t>Arctica 250 Leggins</t>
  </si>
  <si>
    <t>B4A4 машинки</t>
  </si>
  <si>
    <t>B4A3 мотоциклист</t>
  </si>
  <si>
    <t>8 den, 85% полиамид,15% лайкра, ластовица</t>
  </si>
  <si>
    <t>Style 8</t>
  </si>
  <si>
    <t>Honolulu 11</t>
  </si>
  <si>
    <t>Avignon 40</t>
  </si>
  <si>
    <t>Toulon 40</t>
  </si>
  <si>
    <t>40 den,корректирующие</t>
  </si>
  <si>
    <t>40 den,чулки, кружевная резинка</t>
  </si>
  <si>
    <t>Be Free 70</t>
  </si>
  <si>
    <t>70 den, микрофибра</t>
  </si>
  <si>
    <t>MiNiMi</t>
  </si>
  <si>
    <t>Avanti 20</t>
  </si>
  <si>
    <t>Avanti 40</t>
  </si>
  <si>
    <t>20 den,тонкие,эластичные, поддерживающие</t>
  </si>
  <si>
    <t>Multifibra 40</t>
  </si>
  <si>
    <t>40 den, микрофибра</t>
  </si>
  <si>
    <t>Paphia</t>
  </si>
  <si>
    <t>Pecten</t>
  </si>
  <si>
    <t>Vittoria 40</t>
  </si>
  <si>
    <t>ALLURE</t>
  </si>
  <si>
    <t>40 den, полуматовые тонкие колготки</t>
  </si>
  <si>
    <t>20 den, тонкие,матовые, без штанишек</t>
  </si>
  <si>
    <t>40 den, полуматовые, без штанишек</t>
  </si>
  <si>
    <t>20 den, матовые, без штанишек</t>
  </si>
  <si>
    <t>40 den,матовые, без штанишек</t>
  </si>
  <si>
    <t>50 den, прозрачные,матовые, с поддерж.эф.</t>
  </si>
  <si>
    <t>20 den, эластичные гольфы, 2 пары</t>
  </si>
  <si>
    <t>40 den, эластичные гольфы, 2 пары</t>
  </si>
  <si>
    <t>20 den, поддерживающие гольфы, 2 пары</t>
  </si>
  <si>
    <t>20 den, поддерживающие гольфы, 1 пара</t>
  </si>
  <si>
    <t>20 den, матовые, большой размер</t>
  </si>
  <si>
    <t>20 den, эластичные носки, 2 пары</t>
  </si>
  <si>
    <t>20 den, тонкие,с шортиками</t>
  </si>
  <si>
    <t>20 den, полуматовые тонкие колготки</t>
  </si>
  <si>
    <t>20 den, полуматовые тонкие, низкая талия</t>
  </si>
  <si>
    <t>40 den, колготки для будущих мам</t>
  </si>
  <si>
    <t>30 den, матовые, усиленный верх</t>
  </si>
  <si>
    <t>Fashion Net</t>
  </si>
  <si>
    <t>Super 20 гольфы</t>
  </si>
  <si>
    <t>Фантазийные колготы</t>
  </si>
  <si>
    <t>Vieste(aut.)</t>
  </si>
  <si>
    <t>Vittoria 20</t>
  </si>
  <si>
    <t>70 den, поддерживающие колготы с лайкрой</t>
  </si>
  <si>
    <t>Super 40</t>
  </si>
  <si>
    <t>Athena(aut.)</t>
  </si>
  <si>
    <t>Calliope(aut.)</t>
  </si>
  <si>
    <t>50 den, микрофибра</t>
  </si>
  <si>
    <t>Сказка 260</t>
  </si>
  <si>
    <t>Теплые колготы из хлопка</t>
  </si>
  <si>
    <t>Heel Leggins</t>
  </si>
  <si>
    <t>Леггинсы из микрофибры плотностью 100 ден</t>
  </si>
  <si>
    <t>Фантазийные колготки узор "птички"</t>
  </si>
  <si>
    <t>Ester 811</t>
  </si>
  <si>
    <t>Burlesco-QP1 след. полиамид</t>
  </si>
  <si>
    <t>Attiva 40XXL</t>
  </si>
  <si>
    <t>Burlesco-BF2 GB</t>
  </si>
  <si>
    <t>Теплые тапочки</t>
  </si>
  <si>
    <t>Loretta 69</t>
  </si>
  <si>
    <t>Taipei</t>
  </si>
  <si>
    <t>Теплые колготы из хлопка, 6 размер</t>
  </si>
  <si>
    <t>50 den,  матовые, микрофибра</t>
  </si>
  <si>
    <t>Beladonna 03 чулки</t>
  </si>
  <si>
    <t>Bellissima 02 чулки</t>
  </si>
  <si>
    <t>Marisol 01</t>
  </si>
  <si>
    <t>Paola 28</t>
  </si>
  <si>
    <t>Sammy 01</t>
  </si>
  <si>
    <t>Informa 20</t>
  </si>
  <si>
    <t>Колготки с высокой талией</t>
  </si>
  <si>
    <t>40 den, полуматовые колготки без трусиков</t>
  </si>
  <si>
    <t>20 den, полуматовые колготки без трусиков</t>
  </si>
  <si>
    <t xml:space="preserve">Эластичные гольфы с резинкой Топ комфорт </t>
  </si>
  <si>
    <t>Multifibra 70</t>
  </si>
  <si>
    <t>Опт</t>
  </si>
  <si>
    <t>Microcotton 160</t>
  </si>
  <si>
    <t>Microfibra 70</t>
  </si>
  <si>
    <t>70 den, матовые, микрофибра</t>
  </si>
  <si>
    <t xml:space="preserve">50 den, полуматовые,  тонкие </t>
  </si>
  <si>
    <t>Galerie 40</t>
  </si>
  <si>
    <t>40 den, шелковистые, матовые</t>
  </si>
  <si>
    <t>Everyday 20</t>
  </si>
  <si>
    <t>Calzino Classico (2п)</t>
  </si>
  <si>
    <t>Тонкие полиамидные носки</t>
  </si>
  <si>
    <t>Paola 26</t>
  </si>
  <si>
    <t>Paola 29</t>
  </si>
  <si>
    <t>Marea 20 гольфы</t>
  </si>
  <si>
    <t>ART 13 GB</t>
  </si>
  <si>
    <t>ART 15 GB</t>
  </si>
  <si>
    <t>ART 16 GB</t>
  </si>
  <si>
    <t>ART 19 GB</t>
  </si>
  <si>
    <t>Фантазийные гольфы</t>
  </si>
  <si>
    <t>Фантазийные носки</t>
  </si>
  <si>
    <t>Dala гольфы</t>
  </si>
  <si>
    <t>Enn носки</t>
  </si>
  <si>
    <t>Isla гольфы</t>
  </si>
  <si>
    <t>Ita носки</t>
  </si>
  <si>
    <t>Lucy (гольфы)</t>
  </si>
  <si>
    <t>Mabel</t>
  </si>
  <si>
    <t>Norin гольфы</t>
  </si>
  <si>
    <t>Taya</t>
  </si>
  <si>
    <t>Trisha GB</t>
  </si>
  <si>
    <t>Forte Dots 952 носки</t>
  </si>
  <si>
    <t>Magic 180 Leggins</t>
  </si>
  <si>
    <t>Magic Fitness Leggin</t>
  </si>
  <si>
    <t>STOPKI COTTON 1п.(подследники</t>
  </si>
  <si>
    <t>Stopki B46 подслед</t>
  </si>
  <si>
    <t>Фантазийные подследники</t>
  </si>
  <si>
    <t>Распродажа</t>
  </si>
  <si>
    <t>Внимание! Распродажа с 21.08.2013</t>
  </si>
  <si>
    <r>
      <t xml:space="preserve">MIZALI </t>
    </r>
    <r>
      <rPr>
        <b/>
        <sz val="14"/>
        <color indexed="10"/>
        <rFont val="Arial Cyr"/>
        <family val="0"/>
      </rPr>
      <t>Расподажа</t>
    </r>
  </si>
  <si>
    <t>Gabi PZ</t>
  </si>
  <si>
    <t>Boni</t>
  </si>
  <si>
    <t>Jasmine PZ</t>
  </si>
  <si>
    <t>Olivia PS</t>
  </si>
  <si>
    <t>Jazz 01</t>
  </si>
  <si>
    <t>Jazz 02</t>
  </si>
  <si>
    <t>Jazz 03</t>
  </si>
  <si>
    <t>C6</t>
  </si>
  <si>
    <t>Burlesco-H40</t>
  </si>
  <si>
    <t>Burlesco-H41</t>
  </si>
  <si>
    <t>Burlesco-H42</t>
  </si>
  <si>
    <t>Burlesco-H43</t>
  </si>
  <si>
    <t>Burlesco-H45</t>
  </si>
  <si>
    <t>Regina 100 XL</t>
  </si>
  <si>
    <t>Burlesco-H59</t>
  </si>
  <si>
    <t>Burlesco-H63</t>
  </si>
  <si>
    <t>Burlesco-H70</t>
  </si>
  <si>
    <t>Burlesco-H60</t>
  </si>
  <si>
    <t>Burlesco-H74</t>
  </si>
  <si>
    <t>Burlesco-H48</t>
  </si>
  <si>
    <t>Опт 17%</t>
  </si>
  <si>
    <t>Опт 16%</t>
  </si>
  <si>
    <t>Body 40/150</t>
  </si>
  <si>
    <t>40/150 den, колготки с утягивающими штанишками</t>
  </si>
  <si>
    <t>Nice 40</t>
  </si>
  <si>
    <t>Velour 100</t>
  </si>
  <si>
    <t>100 den, микрофибра</t>
  </si>
  <si>
    <t>120 den, микрофибра</t>
  </si>
  <si>
    <t>Меланж 40</t>
  </si>
  <si>
    <t>Меланж 100</t>
  </si>
  <si>
    <t>40 den, плотные колготки с эффектом "меланж"</t>
  </si>
  <si>
    <t>1000 den, плотные колготки с эффектом "меланж"</t>
  </si>
  <si>
    <t>40 den,  матовые, с высокими модел.шортиками</t>
  </si>
  <si>
    <t>180 den,теплые колготки с шерстью и хлопком</t>
  </si>
  <si>
    <t>70 den,матовые колготки из микрофибры</t>
  </si>
  <si>
    <t>120 den,матовые колготки из микрофибры</t>
  </si>
  <si>
    <t>Cotton Fil</t>
  </si>
  <si>
    <t>70 den, колготки из хлопка  и микрофиброй</t>
  </si>
  <si>
    <t>Beaty Slim</t>
  </si>
  <si>
    <t>Wool Touch 180</t>
  </si>
  <si>
    <t>Burlesco-K1</t>
  </si>
  <si>
    <t>Burlesco-K2</t>
  </si>
  <si>
    <t>Burlesco-R1 хлопок</t>
  </si>
  <si>
    <t>Burlesco-R5 хлопок</t>
  </si>
  <si>
    <t>Burlesco-H51</t>
  </si>
  <si>
    <t>Burlesco-H62</t>
  </si>
  <si>
    <t>Burlesco-H66</t>
  </si>
  <si>
    <t>Burlesco-H67</t>
  </si>
  <si>
    <t>Burlesco-H69</t>
  </si>
  <si>
    <t>Burlesco-H72</t>
  </si>
  <si>
    <t>Burlesco-H73</t>
  </si>
  <si>
    <t>Burlesco-H50</t>
  </si>
  <si>
    <t>Burlesco-H68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</si>
</sst>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"/>
    <numFmt numFmtId="170" formatCode="[$€-2]\ ###,000_);[Red]\([$€-2]\ ###,000\)"/>
    <numFmt numFmtId="171" formatCode="0.00_ _ \U\S\D"/>
    <numFmt numFmtId="172" formatCode="0.00000"/>
    <numFmt numFmtId="173" formatCode="0.000000"/>
    <numFmt numFmtId="174" formatCode="0.0000000"/>
    <numFmt numFmtId="175" formatCode="#,##0.000"/>
    <numFmt numFmtId="176" formatCode="#,##0.0000"/>
    <numFmt numFmtId="177" formatCode="#,##0.0"/>
    <numFmt numFmtId="178" formatCode=";;;"/>
    <numFmt numFmtId="179" formatCode="0.00;[Red]\-0.00"/>
  </numFmts>
  <fonts count="101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7"/>
      <color indexed="8"/>
      <name val="Arial Cyr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b/>
      <sz val="10"/>
      <color indexed="8"/>
      <name val="Arial Cyr"/>
      <family val="2"/>
    </font>
    <font>
      <sz val="7"/>
      <name val="Arial"/>
      <family val="2"/>
    </font>
    <font>
      <sz val="8"/>
      <name val="Arial"/>
      <family val="2"/>
    </font>
    <font>
      <sz val="9"/>
      <color indexed="8"/>
      <name val="Arial Cyr"/>
      <family val="2"/>
    </font>
    <font>
      <b/>
      <sz val="9"/>
      <color indexed="8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8"/>
      <color indexed="10"/>
      <name val="Arial Cyr"/>
      <family val="2"/>
    </font>
    <font>
      <b/>
      <sz val="18"/>
      <color indexed="8"/>
      <name val="Arial Cyr"/>
      <family val="2"/>
    </font>
    <font>
      <b/>
      <sz val="8"/>
      <color indexed="9"/>
      <name val="Arial Cyr"/>
      <family val="2"/>
    </font>
    <font>
      <b/>
      <sz val="7"/>
      <name val="Arial Cyr"/>
      <family val="0"/>
    </font>
    <font>
      <sz val="7"/>
      <color indexed="8"/>
      <name val="Arial"/>
      <family val="2"/>
    </font>
    <font>
      <sz val="7"/>
      <color indexed="10"/>
      <name val="Arial Cyr"/>
      <family val="2"/>
    </font>
    <font>
      <b/>
      <sz val="14"/>
      <color indexed="8"/>
      <name val="Arial Cyr"/>
      <family val="0"/>
    </font>
    <font>
      <i/>
      <sz val="7"/>
      <color indexed="8"/>
      <name val="Arial"/>
      <family val="2"/>
    </font>
    <font>
      <i/>
      <sz val="7"/>
      <name val="Arial Cyr"/>
      <family val="0"/>
    </font>
    <font>
      <b/>
      <sz val="7"/>
      <color indexed="8"/>
      <name val="Arial Cyr"/>
      <family val="2"/>
    </font>
    <font>
      <b/>
      <i/>
      <sz val="7"/>
      <name val="Arial Cyr"/>
      <family val="0"/>
    </font>
    <font>
      <sz val="8"/>
      <color indexed="8"/>
      <name val="MS Shell Dlg"/>
      <family val="0"/>
    </font>
    <font>
      <u val="single"/>
      <sz val="8"/>
      <color indexed="12"/>
      <name val="Arial Cyr"/>
      <family val="0"/>
    </font>
    <font>
      <u val="single"/>
      <sz val="8"/>
      <color indexed="12"/>
      <name val="Arial"/>
      <family val="2"/>
    </font>
    <font>
      <sz val="8"/>
      <color indexed="12"/>
      <name val="Arial Cyr"/>
      <family val="0"/>
    </font>
    <font>
      <sz val="8"/>
      <color indexed="10"/>
      <name val="Arial Cyr"/>
      <family val="2"/>
    </font>
    <font>
      <sz val="8"/>
      <color indexed="12"/>
      <name val="Arial"/>
      <family val="2"/>
    </font>
    <font>
      <i/>
      <sz val="7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7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2"/>
    </font>
    <font>
      <sz val="14"/>
      <color indexed="8"/>
      <name val="Arial Cyr"/>
      <family val="2"/>
    </font>
    <font>
      <sz val="10"/>
      <color indexed="60"/>
      <name val="Arial Cyr"/>
      <family val="2"/>
    </font>
    <font>
      <sz val="7"/>
      <color indexed="60"/>
      <name val="Arial Cyr"/>
      <family val="2"/>
    </font>
    <font>
      <sz val="8"/>
      <color indexed="60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2"/>
    </font>
    <font>
      <sz val="7"/>
      <color indexed="9"/>
      <name val="Arial Cyr"/>
      <family val="2"/>
    </font>
    <font>
      <sz val="8"/>
      <color indexed="9"/>
      <name val="Arial Cyr"/>
      <family val="2"/>
    </font>
    <font>
      <b/>
      <sz val="10"/>
      <color indexed="9"/>
      <name val="Arial Cyr"/>
      <family val="2"/>
    </font>
    <font>
      <sz val="8"/>
      <color indexed="54"/>
      <name val="Verdana"/>
      <family val="2"/>
    </font>
    <font>
      <b/>
      <sz val="18"/>
      <color indexed="10"/>
      <name val="Arial Cyr"/>
      <family val="2"/>
    </font>
    <font>
      <b/>
      <sz val="7"/>
      <color indexed="10"/>
      <name val="Arial Cyr"/>
      <family val="0"/>
    </font>
    <font>
      <sz val="8"/>
      <color indexed="10"/>
      <name val="Arial"/>
      <family val="2"/>
    </font>
    <font>
      <i/>
      <sz val="7"/>
      <color indexed="9"/>
      <name val="Arial Cyr"/>
      <family val="2"/>
    </font>
    <font>
      <b/>
      <sz val="14"/>
      <color indexed="10"/>
      <name val="Arial Cyr"/>
      <family val="2"/>
    </font>
    <font>
      <sz val="9"/>
      <color indexed="9"/>
      <name val="Arial Cyr"/>
      <family val="2"/>
    </font>
    <font>
      <sz val="9"/>
      <color indexed="10"/>
      <name val="Arial Cyr"/>
      <family val="0"/>
    </font>
    <font>
      <sz val="16"/>
      <color indexed="16"/>
      <name val="Arial Cyr"/>
      <family val="2"/>
    </font>
    <font>
      <sz val="16"/>
      <color indexed="10"/>
      <name val="Arial Cyr"/>
      <family val="0"/>
    </font>
    <font>
      <b/>
      <sz val="8"/>
      <name val="Tahoma"/>
      <family val="2"/>
    </font>
    <font>
      <sz val="8"/>
      <color indexed="8"/>
      <name val="Tahoma"/>
      <family val="2"/>
    </font>
    <font>
      <i/>
      <sz val="7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8"/>
      <name val="Arial Cyr"/>
      <family val="2"/>
    </font>
    <font>
      <i/>
      <sz val="8"/>
      <color indexed="8"/>
      <name val="Arial Cyr"/>
      <family val="0"/>
    </font>
    <font>
      <i/>
      <sz val="8"/>
      <color indexed="9"/>
      <name val="Arial Cyr"/>
      <family val="2"/>
    </font>
    <font>
      <b/>
      <sz val="18"/>
      <color indexed="9"/>
      <name val="Arial Cyr"/>
      <family val="2"/>
    </font>
    <font>
      <b/>
      <sz val="7"/>
      <color indexed="9"/>
      <name val="Arial Cyr"/>
      <family val="0"/>
    </font>
    <font>
      <sz val="9"/>
      <color indexed="10"/>
      <name val="Arial"/>
      <family val="2"/>
    </font>
    <font>
      <u val="single"/>
      <sz val="13"/>
      <color indexed="10"/>
      <name val="Arial Cyr"/>
      <family val="0"/>
    </font>
    <font>
      <b/>
      <i/>
      <sz val="8"/>
      <color indexed="9"/>
      <name val="Arial Cyr"/>
      <family val="0"/>
    </font>
    <font>
      <b/>
      <i/>
      <sz val="7"/>
      <color indexed="9"/>
      <name val="Arial Cyr"/>
      <family val="2"/>
    </font>
    <font>
      <sz val="9"/>
      <color indexed="9"/>
      <name val="Arial"/>
      <family val="2"/>
    </font>
    <font>
      <b/>
      <sz val="18"/>
      <color indexed="47"/>
      <name val="Arial Cyr"/>
      <family val="2"/>
    </font>
    <font>
      <sz val="10"/>
      <color indexed="47"/>
      <name val="Arial Cyr"/>
      <family val="2"/>
    </font>
    <font>
      <sz val="8"/>
      <color indexed="47"/>
      <name val="Arial Cyr"/>
      <family val="2"/>
    </font>
    <font>
      <sz val="7"/>
      <color indexed="47"/>
      <name val="Arial Cyr"/>
      <family val="2"/>
    </font>
    <font>
      <b/>
      <sz val="7"/>
      <color indexed="47"/>
      <name val="Arial Cyr"/>
      <family val="0"/>
    </font>
    <font>
      <b/>
      <sz val="8"/>
      <color indexed="47"/>
      <name val="Arial Cyr"/>
      <family val="0"/>
    </font>
    <font>
      <sz val="8"/>
      <color indexed="47"/>
      <name val="Arial"/>
      <family val="2"/>
    </font>
    <font>
      <b/>
      <sz val="14"/>
      <color indexed="60"/>
      <name val="Arial Cyr"/>
      <family val="2"/>
    </font>
    <font>
      <b/>
      <sz val="8"/>
      <color indexed="60"/>
      <name val="Arial Cyr"/>
      <family val="2"/>
    </font>
    <font>
      <b/>
      <i/>
      <sz val="8"/>
      <color indexed="60"/>
      <name val="Arial Cyr"/>
      <family val="2"/>
    </font>
    <font>
      <b/>
      <sz val="10"/>
      <color indexed="60"/>
      <name val="Arial Cyr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8" borderId="0" applyNumberFormat="0" applyBorder="0" applyAlignment="0" applyProtection="0"/>
    <xf numFmtId="0" fontId="36" fillId="4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4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2" borderId="0" applyNumberFormat="0" applyBorder="0" applyAlignment="0" applyProtection="0"/>
    <xf numFmtId="0" fontId="37" fillId="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2" borderId="0" applyNumberFormat="0" applyBorder="0" applyAlignment="0" applyProtection="0"/>
    <xf numFmtId="0" fontId="37" fillId="8" borderId="0" applyNumberFormat="0" applyBorder="0" applyAlignment="0" applyProtection="0"/>
    <xf numFmtId="0" fontId="38" fillId="3" borderId="1" applyNumberFormat="0" applyAlignment="0" applyProtection="0"/>
    <xf numFmtId="0" fontId="39" fillId="5" borderId="2" applyNumberFormat="0" applyAlignment="0" applyProtection="0"/>
    <xf numFmtId="0" fontId="40" fillId="5" borderId="1" applyNumberForma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4" fillId="11" borderId="7" applyNumberFormat="0" applyAlignment="0" applyProtection="0"/>
    <xf numFmtId="0" fontId="45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13" fillId="0" borderId="0">
      <alignment horizontal="left"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13" fillId="0" borderId="0">
      <alignment horizontal="left"/>
      <protection/>
    </xf>
    <xf numFmtId="0" fontId="6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13" fillId="1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616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0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2" fillId="5" borderId="14" xfId="0" applyFont="1" applyFill="1" applyBorder="1" applyAlignment="1">
      <alignment/>
    </xf>
    <xf numFmtId="0" fontId="2" fillId="5" borderId="0" xfId="0" applyFont="1" applyFill="1" applyBorder="1" applyAlignment="1">
      <alignment horizontal="center"/>
    </xf>
    <xf numFmtId="2" fontId="3" fillId="5" borderId="15" xfId="0" applyNumberFormat="1" applyFont="1" applyFill="1" applyBorder="1" applyAlignment="1">
      <alignment/>
    </xf>
    <xf numFmtId="2" fontId="3" fillId="5" borderId="16" xfId="0" applyNumberFormat="1" applyFont="1" applyFill="1" applyBorder="1" applyAlignment="1">
      <alignment/>
    </xf>
    <xf numFmtId="0" fontId="8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9" fillId="5" borderId="0" xfId="0" applyFont="1" applyFill="1" applyBorder="1" applyAlignment="1">
      <alignment/>
    </xf>
    <xf numFmtId="0" fontId="7" fillId="5" borderId="0" xfId="0" applyFont="1" applyFill="1" applyAlignment="1">
      <alignment/>
    </xf>
    <xf numFmtId="0" fontId="7" fillId="5" borderId="0" xfId="0" applyFont="1" applyFill="1" applyBorder="1" applyAlignment="1">
      <alignment/>
    </xf>
    <xf numFmtId="0" fontId="9" fillId="5" borderId="13" xfId="0" applyFont="1" applyFill="1" applyBorder="1" applyAlignment="1">
      <alignment/>
    </xf>
    <xf numFmtId="0" fontId="9" fillId="5" borderId="12" xfId="0" applyFont="1" applyFill="1" applyBorder="1" applyAlignment="1">
      <alignment/>
    </xf>
    <xf numFmtId="0" fontId="9" fillId="5" borderId="14" xfId="0" applyFont="1" applyFill="1" applyBorder="1" applyAlignment="1">
      <alignment/>
    </xf>
    <xf numFmtId="0" fontId="9" fillId="5" borderId="12" xfId="0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2" fontId="3" fillId="5" borderId="17" xfId="0" applyNumberFormat="1" applyFont="1" applyFill="1" applyBorder="1" applyAlignment="1">
      <alignment/>
    </xf>
    <xf numFmtId="0" fontId="10" fillId="5" borderId="0" xfId="0" applyFont="1" applyFill="1" applyAlignment="1">
      <alignment horizontal="right"/>
    </xf>
    <xf numFmtId="0" fontId="10" fillId="5" borderId="0" xfId="0" applyFont="1" applyFill="1" applyBorder="1" applyAlignment="1">
      <alignment horizontal="right"/>
    </xf>
    <xf numFmtId="2" fontId="10" fillId="5" borderId="0" xfId="0" applyNumberFormat="1" applyFont="1" applyFill="1" applyBorder="1" applyAlignment="1">
      <alignment horizontal="right"/>
    </xf>
    <xf numFmtId="0" fontId="10" fillId="5" borderId="0" xfId="0" applyFont="1" applyFill="1" applyAlignment="1">
      <alignment horizontal="right" vertical="center"/>
    </xf>
    <xf numFmtId="2" fontId="7" fillId="5" borderId="0" xfId="0" applyNumberFormat="1" applyFont="1" applyFill="1" applyBorder="1" applyAlignment="1">
      <alignment/>
    </xf>
    <xf numFmtId="0" fontId="10" fillId="5" borderId="0" xfId="0" applyFont="1" applyFill="1" applyBorder="1" applyAlignment="1">
      <alignment horizontal="right" vertical="center"/>
    </xf>
    <xf numFmtId="0" fontId="2" fillId="5" borderId="0" xfId="0" applyFont="1" applyFill="1" applyAlignment="1">
      <alignment vertical="center"/>
    </xf>
    <xf numFmtId="2" fontId="3" fillId="5" borderId="0" xfId="0" applyNumberFormat="1" applyFont="1" applyFill="1" applyBorder="1" applyAlignment="1">
      <alignment/>
    </xf>
    <xf numFmtId="0" fontId="14" fillId="5" borderId="0" xfId="0" applyFont="1" applyFill="1" applyBorder="1" applyAlignment="1">
      <alignment/>
    </xf>
    <xf numFmtId="2" fontId="15" fillId="5" borderId="0" xfId="0" applyNumberFormat="1" applyFont="1" applyFill="1" applyBorder="1" applyAlignment="1">
      <alignment/>
    </xf>
    <xf numFmtId="0" fontId="11" fillId="5" borderId="0" xfId="0" applyFont="1" applyFill="1" applyBorder="1" applyAlignment="1">
      <alignment horizontal="right"/>
    </xf>
    <xf numFmtId="0" fontId="8" fillId="5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1" fillId="5" borderId="0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right" vertical="center"/>
    </xf>
    <xf numFmtId="0" fontId="9" fillId="5" borderId="0" xfId="0" applyFont="1" applyFill="1" applyAlignment="1">
      <alignment horizontal="right"/>
    </xf>
    <xf numFmtId="0" fontId="0" fillId="5" borderId="0" xfId="0" applyFill="1" applyBorder="1" applyAlignment="1">
      <alignment/>
    </xf>
    <xf numFmtId="0" fontId="17" fillId="5" borderId="0" xfId="0" applyFont="1" applyFill="1" applyAlignment="1">
      <alignment horizontal="center"/>
    </xf>
    <xf numFmtId="0" fontId="4" fillId="5" borderId="0" xfId="0" applyFont="1" applyFill="1" applyAlignment="1">
      <alignment/>
    </xf>
    <xf numFmtId="0" fontId="4" fillId="5" borderId="0" xfId="0" applyFont="1" applyFill="1" applyBorder="1" applyAlignment="1">
      <alignment/>
    </xf>
    <xf numFmtId="0" fontId="18" fillId="5" borderId="0" xfId="0" applyFont="1" applyFill="1" applyAlignment="1">
      <alignment horizontal="right"/>
    </xf>
    <xf numFmtId="0" fontId="9" fillId="5" borderId="0" xfId="0" applyFont="1" applyFill="1" applyAlignment="1">
      <alignment horizontal="right"/>
    </xf>
    <xf numFmtId="0" fontId="0" fillId="5" borderId="0" xfId="0" applyFont="1" applyFill="1" applyBorder="1" applyAlignment="1">
      <alignment horizontal="right"/>
    </xf>
    <xf numFmtId="0" fontId="0" fillId="5" borderId="0" xfId="0" applyFont="1" applyFill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right"/>
    </xf>
    <xf numFmtId="0" fontId="2" fillId="5" borderId="16" xfId="0" applyFont="1" applyFill="1" applyBorder="1" applyAlignment="1">
      <alignment horizontal="center"/>
    </xf>
    <xf numFmtId="2" fontId="10" fillId="5" borderId="16" xfId="0" applyNumberFormat="1" applyFont="1" applyFill="1" applyBorder="1" applyAlignment="1">
      <alignment/>
    </xf>
    <xf numFmtId="2" fontId="10" fillId="5" borderId="17" xfId="0" applyNumberFormat="1" applyFont="1" applyFill="1" applyBorder="1" applyAlignment="1">
      <alignment/>
    </xf>
    <xf numFmtId="2" fontId="10" fillId="5" borderId="15" xfId="0" applyNumberFormat="1" applyFont="1" applyFill="1" applyBorder="1" applyAlignment="1">
      <alignment/>
    </xf>
    <xf numFmtId="0" fontId="2" fillId="5" borderId="12" xfId="0" applyFont="1" applyFill="1" applyBorder="1" applyAlignment="1">
      <alignment/>
    </xf>
    <xf numFmtId="165" fontId="20" fillId="5" borderId="0" xfId="0" applyNumberFormat="1" applyFont="1" applyFill="1" applyBorder="1" applyAlignment="1">
      <alignment horizontal="right"/>
    </xf>
    <xf numFmtId="2" fontId="1" fillId="5" borderId="16" xfId="0" applyNumberFormat="1" applyFont="1" applyFill="1" applyBorder="1" applyAlignment="1">
      <alignment/>
    </xf>
    <xf numFmtId="0" fontId="2" fillId="5" borderId="0" xfId="0" applyFont="1" applyFill="1" applyAlignment="1">
      <alignment horizontal="right"/>
    </xf>
    <xf numFmtId="2" fontId="1" fillId="5" borderId="17" xfId="0" applyNumberFormat="1" applyFont="1" applyFill="1" applyBorder="1" applyAlignment="1">
      <alignment/>
    </xf>
    <xf numFmtId="0" fontId="2" fillId="5" borderId="0" xfId="0" applyFont="1" applyFill="1" applyBorder="1" applyAlignment="1">
      <alignment horizontal="right"/>
    </xf>
    <xf numFmtId="2" fontId="1" fillId="5" borderId="15" xfId="0" applyNumberFormat="1" applyFont="1" applyFill="1" applyBorder="1" applyAlignment="1">
      <alignment/>
    </xf>
    <xf numFmtId="0" fontId="2" fillId="5" borderId="0" xfId="0" applyFont="1" applyFill="1" applyBorder="1" applyAlignment="1">
      <alignment horizontal="right" vertical="center"/>
    </xf>
    <xf numFmtId="2" fontId="1" fillId="5" borderId="0" xfId="0" applyNumberFormat="1" applyFont="1" applyFill="1" applyBorder="1" applyAlignment="1">
      <alignment/>
    </xf>
    <xf numFmtId="0" fontId="10" fillId="5" borderId="0" xfId="0" applyFont="1" applyFill="1" applyBorder="1" applyAlignment="1">
      <alignment horizontal="right"/>
    </xf>
    <xf numFmtId="0" fontId="10" fillId="5" borderId="0" xfId="0" applyFont="1" applyFill="1" applyAlignment="1">
      <alignment horizontal="right"/>
    </xf>
    <xf numFmtId="0" fontId="15" fillId="5" borderId="0" xfId="0" applyFont="1" applyFill="1" applyBorder="1" applyAlignment="1">
      <alignment horizontal="right"/>
    </xf>
    <xf numFmtId="0" fontId="7" fillId="5" borderId="0" xfId="0" applyFont="1" applyFill="1" applyAlignment="1">
      <alignment horizontal="right"/>
    </xf>
    <xf numFmtId="2" fontId="1" fillId="5" borderId="17" xfId="0" applyNumberFormat="1" applyFont="1" applyFill="1" applyBorder="1" applyAlignment="1">
      <alignment/>
    </xf>
    <xf numFmtId="2" fontId="1" fillId="5" borderId="16" xfId="0" applyNumberFormat="1" applyFont="1" applyFill="1" applyBorder="1" applyAlignment="1">
      <alignment/>
    </xf>
    <xf numFmtId="49" fontId="2" fillId="5" borderId="0" xfId="0" applyNumberFormat="1" applyFont="1" applyFill="1" applyBorder="1" applyAlignment="1">
      <alignment wrapText="1"/>
    </xf>
    <xf numFmtId="2" fontId="10" fillId="5" borderId="16" xfId="0" applyNumberFormat="1" applyFont="1" applyFill="1" applyBorder="1" applyAlignment="1">
      <alignment horizontal="right"/>
    </xf>
    <xf numFmtId="2" fontId="10" fillId="5" borderId="17" xfId="0" applyNumberFormat="1" applyFont="1" applyFill="1" applyBorder="1" applyAlignment="1">
      <alignment horizontal="right"/>
    </xf>
    <xf numFmtId="2" fontId="10" fillId="5" borderId="15" xfId="0" applyNumberFormat="1" applyFont="1" applyFill="1" applyBorder="1" applyAlignment="1">
      <alignment horizontal="right"/>
    </xf>
    <xf numFmtId="2" fontId="1" fillId="5" borderId="15" xfId="0" applyNumberFormat="1" applyFont="1" applyFill="1" applyBorder="1" applyAlignment="1">
      <alignment/>
    </xf>
    <xf numFmtId="2" fontId="7" fillId="5" borderId="16" xfId="0" applyNumberFormat="1" applyFont="1" applyFill="1" applyBorder="1" applyAlignment="1">
      <alignment/>
    </xf>
    <xf numFmtId="2" fontId="7" fillId="5" borderId="17" xfId="0" applyNumberFormat="1" applyFont="1" applyFill="1" applyBorder="1" applyAlignment="1">
      <alignment/>
    </xf>
    <xf numFmtId="2" fontId="7" fillId="5" borderId="15" xfId="0" applyNumberFormat="1" applyFont="1" applyFill="1" applyBorder="1" applyAlignment="1">
      <alignment/>
    </xf>
    <xf numFmtId="2" fontId="27" fillId="5" borderId="17" xfId="0" applyNumberFormat="1" applyFont="1" applyFill="1" applyBorder="1" applyAlignment="1">
      <alignment/>
    </xf>
    <xf numFmtId="0" fontId="13" fillId="5" borderId="13" xfId="0" applyFont="1" applyFill="1" applyBorder="1" applyAlignment="1">
      <alignment/>
    </xf>
    <xf numFmtId="0" fontId="13" fillId="5" borderId="12" xfId="0" applyFont="1" applyFill="1" applyBorder="1" applyAlignment="1">
      <alignment/>
    </xf>
    <xf numFmtId="0" fontId="13" fillId="5" borderId="14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2" fontId="1" fillId="5" borderId="0" xfId="0" applyNumberFormat="1" applyFont="1" applyFill="1" applyBorder="1" applyAlignment="1">
      <alignment/>
    </xf>
    <xf numFmtId="2" fontId="27" fillId="5" borderId="15" xfId="0" applyNumberFormat="1" applyFont="1" applyFill="1" applyBorder="1" applyAlignment="1">
      <alignment/>
    </xf>
    <xf numFmtId="2" fontId="23" fillId="5" borderId="0" xfId="0" applyNumberFormat="1" applyFont="1" applyFill="1" applyBorder="1" applyAlignment="1">
      <alignment horizontal="right"/>
    </xf>
    <xf numFmtId="2" fontId="18" fillId="5" borderId="0" xfId="0" applyNumberFormat="1" applyFont="1" applyFill="1" applyBorder="1" applyAlignment="1">
      <alignment horizontal="right"/>
    </xf>
    <xf numFmtId="2" fontId="7" fillId="5" borderId="18" xfId="0" applyNumberFormat="1" applyFont="1" applyFill="1" applyBorder="1" applyAlignment="1">
      <alignment/>
    </xf>
    <xf numFmtId="2" fontId="10" fillId="5" borderId="18" xfId="0" applyNumberFormat="1" applyFont="1" applyFill="1" applyBorder="1" applyAlignment="1">
      <alignment horizontal="right"/>
    </xf>
    <xf numFmtId="0" fontId="9" fillId="5" borderId="19" xfId="0" applyFont="1" applyFill="1" applyBorder="1" applyAlignment="1">
      <alignment/>
    </xf>
    <xf numFmtId="2" fontId="10" fillId="5" borderId="0" xfId="0" applyNumberFormat="1" applyFont="1" applyFill="1" applyBorder="1" applyAlignment="1">
      <alignment/>
    </xf>
    <xf numFmtId="0" fontId="3" fillId="5" borderId="0" xfId="0" applyFont="1" applyFill="1" applyBorder="1" applyAlignment="1">
      <alignment/>
    </xf>
    <xf numFmtId="2" fontId="23" fillId="5" borderId="0" xfId="0" applyNumberFormat="1" applyFont="1" applyFill="1" applyBorder="1" applyAlignment="1">
      <alignment/>
    </xf>
    <xf numFmtId="2" fontId="18" fillId="5" borderId="0" xfId="0" applyNumberFormat="1" applyFont="1" applyFill="1" applyBorder="1" applyAlignment="1">
      <alignment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/>
    </xf>
    <xf numFmtId="2" fontId="21" fillId="5" borderId="0" xfId="0" applyNumberFormat="1" applyFont="1" applyFill="1" applyBorder="1" applyAlignment="1">
      <alignment/>
    </xf>
    <xf numFmtId="0" fontId="19" fillId="5" borderId="0" xfId="0" applyFont="1" applyFill="1" applyBorder="1" applyAlignment="1">
      <alignment horizontal="center"/>
    </xf>
    <xf numFmtId="2" fontId="7" fillId="5" borderId="0" xfId="0" applyNumberFormat="1" applyFont="1" applyFill="1" applyBorder="1" applyAlignment="1">
      <alignment/>
    </xf>
    <xf numFmtId="0" fontId="12" fillId="5" borderId="0" xfId="0" applyFont="1" applyFill="1" applyBorder="1" applyAlignment="1">
      <alignment horizontal="left"/>
    </xf>
    <xf numFmtId="2" fontId="23" fillId="5" borderId="0" xfId="0" applyNumberFormat="1" applyFont="1" applyFill="1" applyBorder="1" applyAlignment="1">
      <alignment/>
    </xf>
    <xf numFmtId="2" fontId="18" fillId="5" borderId="0" xfId="0" applyNumberFormat="1" applyFont="1" applyFill="1" applyBorder="1" applyAlignment="1">
      <alignment/>
    </xf>
    <xf numFmtId="164" fontId="2" fillId="5" borderId="0" xfId="0" applyNumberFormat="1" applyFont="1" applyFill="1" applyBorder="1" applyAlignment="1">
      <alignment/>
    </xf>
    <xf numFmtId="49" fontId="2" fillId="5" borderId="0" xfId="0" applyNumberFormat="1" applyFont="1" applyFill="1" applyBorder="1" applyAlignment="1">
      <alignment/>
    </xf>
    <xf numFmtId="2" fontId="3" fillId="5" borderId="0" xfId="0" applyNumberFormat="1" applyFont="1" applyFill="1" applyBorder="1" applyAlignment="1">
      <alignment/>
    </xf>
    <xf numFmtId="2" fontId="10" fillId="5" borderId="0" xfId="0" applyNumberFormat="1" applyFont="1" applyFill="1" applyBorder="1" applyAlignment="1">
      <alignment horizontal="right"/>
    </xf>
    <xf numFmtId="2" fontId="28" fillId="5" borderId="17" xfId="0" applyNumberFormat="1" applyFont="1" applyFill="1" applyBorder="1" applyAlignment="1">
      <alignment/>
    </xf>
    <xf numFmtId="2" fontId="28" fillId="5" borderId="16" xfId="0" applyNumberFormat="1" applyFont="1" applyFill="1" applyBorder="1" applyAlignment="1">
      <alignment/>
    </xf>
    <xf numFmtId="2" fontId="28" fillId="5" borderId="15" xfId="0" applyNumberFormat="1" applyFont="1" applyFill="1" applyBorder="1" applyAlignment="1">
      <alignment/>
    </xf>
    <xf numFmtId="0" fontId="29" fillId="5" borderId="17" xfId="57" applyFont="1" applyFill="1" applyBorder="1" applyAlignment="1">
      <alignment horizontal="left" vertical="top"/>
      <protection/>
    </xf>
    <xf numFmtId="0" fontId="2" fillId="5" borderId="0" xfId="0" applyFont="1" applyFill="1" applyBorder="1" applyAlignment="1">
      <alignment horizontal="left" vertical="center"/>
    </xf>
    <xf numFmtId="0" fontId="9" fillId="5" borderId="14" xfId="0" applyFont="1" applyFill="1" applyBorder="1" applyAlignment="1">
      <alignment vertical="center"/>
    </xf>
    <xf numFmtId="0" fontId="30" fillId="0" borderId="20" xfId="42" applyFont="1" applyBorder="1" applyAlignment="1" applyProtection="1">
      <alignment vertical="top"/>
      <protection/>
    </xf>
    <xf numFmtId="0" fontId="30" fillId="0" borderId="21" xfId="42" applyFont="1" applyBorder="1" applyAlignment="1" applyProtection="1">
      <alignment vertical="top"/>
      <protection/>
    </xf>
    <xf numFmtId="0" fontId="0" fillId="5" borderId="0" xfId="0" applyFont="1" applyFill="1" applyBorder="1" applyAlignment="1">
      <alignment horizontal="right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 horizontal="right"/>
    </xf>
    <xf numFmtId="0" fontId="30" fillId="0" borderId="0" xfId="42" applyFont="1" applyBorder="1" applyAlignment="1" applyProtection="1">
      <alignment vertical="top"/>
      <protection/>
    </xf>
    <xf numFmtId="2" fontId="10" fillId="5" borderId="17" xfId="0" applyNumberFormat="1" applyFont="1" applyFill="1" applyBorder="1" applyAlignment="1" applyProtection="1">
      <alignment/>
      <protection/>
    </xf>
    <xf numFmtId="0" fontId="16" fillId="5" borderId="0" xfId="0" applyFont="1" applyFill="1" applyAlignment="1">
      <alignment/>
    </xf>
    <xf numFmtId="0" fontId="23" fillId="5" borderId="0" xfId="0" applyFont="1" applyFill="1" applyAlignment="1">
      <alignment/>
    </xf>
    <xf numFmtId="0" fontId="33" fillId="5" borderId="0" xfId="0" applyFont="1" applyFill="1" applyAlignment="1">
      <alignment/>
    </xf>
    <xf numFmtId="0" fontId="32" fillId="0" borderId="20" xfId="42" applyFont="1" applyBorder="1" applyAlignment="1">
      <alignment vertical="top"/>
    </xf>
    <xf numFmtId="0" fontId="32" fillId="0" borderId="21" xfId="42" applyFont="1" applyBorder="1" applyAlignment="1">
      <alignment vertical="top"/>
    </xf>
    <xf numFmtId="2" fontId="10" fillId="5" borderId="15" xfId="0" applyNumberFormat="1" applyFont="1" applyFill="1" applyBorder="1" applyAlignment="1">
      <alignment horizontal="right" vertical="center"/>
    </xf>
    <xf numFmtId="0" fontId="31" fillId="5" borderId="20" xfId="42" applyFont="1" applyFill="1" applyBorder="1" applyAlignment="1">
      <alignment vertical="top"/>
    </xf>
    <xf numFmtId="0" fontId="34" fillId="5" borderId="20" xfId="42" applyFont="1" applyFill="1" applyBorder="1" applyAlignment="1" applyProtection="1">
      <alignment vertical="top"/>
      <protection/>
    </xf>
    <xf numFmtId="0" fontId="13" fillId="0" borderId="12" xfId="0" applyFont="1" applyFill="1" applyBorder="1" applyAlignment="1">
      <alignment/>
    </xf>
    <xf numFmtId="0" fontId="7" fillId="5" borderId="12" xfId="0" applyFont="1" applyFill="1" applyBorder="1" applyAlignment="1">
      <alignment/>
    </xf>
    <xf numFmtId="0" fontId="7" fillId="5" borderId="14" xfId="0" applyFont="1" applyFill="1" applyBorder="1" applyAlignment="1">
      <alignment/>
    </xf>
    <xf numFmtId="2" fontId="10" fillId="5" borderId="16" xfId="0" applyNumberFormat="1" applyFont="1" applyFill="1" applyBorder="1" applyAlignment="1">
      <alignment horizontal="right" vertical="center"/>
    </xf>
    <xf numFmtId="2" fontId="10" fillId="5" borderId="17" xfId="0" applyNumberFormat="1" applyFont="1" applyFill="1" applyBorder="1" applyAlignment="1">
      <alignment horizontal="right" vertical="center"/>
    </xf>
    <xf numFmtId="0" fontId="34" fillId="0" borderId="20" xfId="42" applyFont="1" applyFill="1" applyBorder="1" applyAlignment="1" applyProtection="1">
      <alignment/>
      <protection/>
    </xf>
    <xf numFmtId="0" fontId="34" fillId="0" borderId="20" xfId="42" applyFont="1" applyFill="1" applyBorder="1" applyAlignment="1">
      <alignment vertical="top"/>
    </xf>
    <xf numFmtId="0" fontId="34" fillId="0" borderId="20" xfId="42" applyFont="1" applyFill="1" applyBorder="1" applyAlignment="1">
      <alignment/>
    </xf>
    <xf numFmtId="0" fontId="3" fillId="5" borderId="12" xfId="0" applyFont="1" applyFill="1" applyBorder="1" applyAlignment="1">
      <alignment/>
    </xf>
    <xf numFmtId="0" fontId="7" fillId="5" borderId="13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2" fontId="35" fillId="5" borderId="16" xfId="0" applyNumberFormat="1" applyFont="1" applyFill="1" applyBorder="1" applyAlignment="1">
      <alignment horizontal="right" vertical="center"/>
    </xf>
    <xf numFmtId="2" fontId="35" fillId="5" borderId="17" xfId="0" applyNumberFormat="1" applyFont="1" applyFill="1" applyBorder="1" applyAlignment="1">
      <alignment horizontal="right" vertical="center"/>
    </xf>
    <xf numFmtId="2" fontId="35" fillId="5" borderId="15" xfId="0" applyNumberFormat="1" applyFont="1" applyFill="1" applyBorder="1" applyAlignment="1">
      <alignment horizontal="right" vertical="center"/>
    </xf>
    <xf numFmtId="0" fontId="34" fillId="0" borderId="21" xfId="42" applyFont="1" applyFill="1" applyBorder="1" applyAlignment="1">
      <alignment vertical="top"/>
    </xf>
    <xf numFmtId="2" fontId="26" fillId="5" borderId="17" xfId="0" applyNumberFormat="1" applyFont="1" applyFill="1" applyBorder="1" applyAlignment="1">
      <alignment/>
    </xf>
    <xf numFmtId="2" fontId="26" fillId="5" borderId="16" xfId="0" applyNumberFormat="1" applyFont="1" applyFill="1" applyBorder="1" applyAlignment="1">
      <alignment/>
    </xf>
    <xf numFmtId="2" fontId="35" fillId="5" borderId="16" xfId="0" applyNumberFormat="1" applyFont="1" applyFill="1" applyBorder="1" applyAlignment="1">
      <alignment/>
    </xf>
    <xf numFmtId="2" fontId="35" fillId="5" borderId="17" xfId="0" applyNumberFormat="1" applyFont="1" applyFill="1" applyBorder="1" applyAlignment="1">
      <alignment/>
    </xf>
    <xf numFmtId="2" fontId="35" fillId="5" borderId="15" xfId="0" applyNumberFormat="1" applyFont="1" applyFill="1" applyBorder="1" applyAlignment="1">
      <alignment/>
    </xf>
    <xf numFmtId="2" fontId="26" fillId="5" borderId="15" xfId="0" applyNumberFormat="1" applyFont="1" applyFill="1" applyBorder="1" applyAlignment="1">
      <alignment/>
    </xf>
    <xf numFmtId="2" fontId="27" fillId="5" borderId="16" xfId="0" applyNumberFormat="1" applyFont="1" applyFill="1" applyBorder="1" applyAlignment="1">
      <alignment/>
    </xf>
    <xf numFmtId="0" fontId="9" fillId="5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/>
    </xf>
    <xf numFmtId="0" fontId="9" fillId="5" borderId="14" xfId="0" applyFont="1" applyFill="1" applyBorder="1" applyAlignment="1">
      <alignment horizontal="left" vertical="center"/>
    </xf>
    <xf numFmtId="0" fontId="34" fillId="0" borderId="20" xfId="42" applyFont="1" applyFill="1" applyBorder="1" applyAlignment="1">
      <alignment horizontal="left" vertical="center"/>
    </xf>
    <xf numFmtId="2" fontId="10" fillId="5" borderId="0" xfId="0" applyNumberFormat="1" applyFont="1" applyFill="1" applyBorder="1" applyAlignment="1">
      <alignment horizontal="right" vertical="center"/>
    </xf>
    <xf numFmtId="0" fontId="32" fillId="0" borderId="20" xfId="42" applyFont="1" applyBorder="1" applyAlignment="1" applyProtection="1">
      <alignment horizontal="left" vertical="center"/>
      <protection/>
    </xf>
    <xf numFmtId="0" fontId="9" fillId="5" borderId="13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2" fontId="25" fillId="5" borderId="17" xfId="0" applyNumberFormat="1" applyFont="1" applyFill="1" applyBorder="1" applyAlignment="1">
      <alignment horizontal="right" vertical="center"/>
    </xf>
    <xf numFmtId="2" fontId="35" fillId="5" borderId="0" xfId="0" applyNumberFormat="1" applyFont="1" applyFill="1" applyBorder="1" applyAlignment="1">
      <alignment horizontal="right" vertical="center"/>
    </xf>
    <xf numFmtId="0" fontId="34" fillId="5" borderId="20" xfId="42" applyFont="1" applyFill="1" applyBorder="1" applyAlignment="1" applyProtection="1">
      <alignment horizontal="left" vertical="center"/>
      <protection/>
    </xf>
    <xf numFmtId="0" fontId="2" fillId="5" borderId="12" xfId="0" applyFont="1" applyFill="1" applyBorder="1" applyAlignment="1">
      <alignment horizontal="left" vertical="center"/>
    </xf>
    <xf numFmtId="0" fontId="34" fillId="5" borderId="22" xfId="42" applyFont="1" applyFill="1" applyBorder="1" applyAlignment="1">
      <alignment/>
    </xf>
    <xf numFmtId="0" fontId="32" fillId="0" borderId="20" xfId="42" applyFont="1" applyFill="1" applyBorder="1" applyAlignment="1">
      <alignment vertical="top"/>
    </xf>
    <xf numFmtId="0" fontId="21" fillId="5" borderId="0" xfId="0" applyFont="1" applyFill="1" applyBorder="1" applyAlignment="1">
      <alignment horizontal="center"/>
    </xf>
    <xf numFmtId="2" fontId="35" fillId="5" borderId="0" xfId="0" applyNumberFormat="1" applyFont="1" applyFill="1" applyBorder="1" applyAlignment="1">
      <alignment/>
    </xf>
    <xf numFmtId="2" fontId="27" fillId="5" borderId="0" xfId="0" applyNumberFormat="1" applyFont="1" applyFill="1" applyBorder="1" applyAlignment="1">
      <alignment/>
    </xf>
    <xf numFmtId="2" fontId="26" fillId="5" borderId="0" xfId="56" applyNumberFormat="1" applyFont="1" applyFill="1" applyBorder="1" applyAlignment="1">
      <alignment horizontal="right" vertical="center"/>
      <protection/>
    </xf>
    <xf numFmtId="2" fontId="10" fillId="5" borderId="0" xfId="0" applyNumberFormat="1" applyFont="1" applyFill="1" applyBorder="1" applyAlignment="1">
      <alignment horizontal="right" vertical="center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1" fillId="5" borderId="23" xfId="0" applyFont="1" applyFill="1" applyBorder="1" applyAlignment="1">
      <alignment horizontal="center"/>
    </xf>
    <xf numFmtId="0" fontId="21" fillId="5" borderId="25" xfId="0" applyFont="1" applyFill="1" applyBorder="1" applyAlignment="1">
      <alignment horizontal="center"/>
    </xf>
    <xf numFmtId="0" fontId="21" fillId="5" borderId="26" xfId="0" applyFont="1" applyFill="1" applyBorder="1" applyAlignment="1">
      <alignment horizontal="center"/>
    </xf>
    <xf numFmtId="0" fontId="21" fillId="5" borderId="24" xfId="0" applyFont="1" applyFill="1" applyBorder="1" applyAlignment="1" applyProtection="1">
      <alignment horizontal="center"/>
      <protection/>
    </xf>
    <xf numFmtId="0" fontId="32" fillId="0" borderId="0" xfId="42" applyFont="1" applyBorder="1" applyAlignment="1" applyProtection="1">
      <alignment vertical="top"/>
      <protection/>
    </xf>
    <xf numFmtId="2" fontId="25" fillId="5" borderId="0" xfId="0" applyNumberFormat="1" applyFont="1" applyFill="1" applyBorder="1" applyAlignment="1">
      <alignment horizontal="right" vertical="center"/>
    </xf>
    <xf numFmtId="2" fontId="26" fillId="5" borderId="0" xfId="0" applyNumberFormat="1" applyFont="1" applyFill="1" applyBorder="1" applyAlignment="1">
      <alignment/>
    </xf>
    <xf numFmtId="0" fontId="24" fillId="5" borderId="0" xfId="0" applyFont="1" applyFill="1" applyBorder="1" applyAlignment="1">
      <alignment/>
    </xf>
    <xf numFmtId="2" fontId="25" fillId="5" borderId="0" xfId="0" applyNumberFormat="1" applyFont="1" applyFill="1" applyBorder="1" applyAlignment="1">
      <alignment horizontal="right" vertical="top"/>
    </xf>
    <xf numFmtId="0" fontId="3" fillId="5" borderId="12" xfId="0" applyFont="1" applyFill="1" applyBorder="1" applyAlignment="1">
      <alignment horizontal="left"/>
    </xf>
    <xf numFmtId="0" fontId="22" fillId="5" borderId="12" xfId="0" applyFont="1" applyFill="1" applyBorder="1" applyAlignment="1">
      <alignment horizontal="left"/>
    </xf>
    <xf numFmtId="0" fontId="34" fillId="5" borderId="20" xfId="42" applyFont="1" applyFill="1" applyBorder="1" applyAlignment="1" applyProtection="1">
      <alignment/>
      <protection/>
    </xf>
    <xf numFmtId="0" fontId="0" fillId="5" borderId="0" xfId="0" applyFill="1" applyAlignment="1">
      <alignment/>
    </xf>
    <xf numFmtId="0" fontId="32" fillId="5" borderId="22" xfId="42" applyFont="1" applyFill="1" applyBorder="1" applyAlignment="1">
      <alignment vertical="top"/>
    </xf>
    <xf numFmtId="0" fontId="32" fillId="5" borderId="20" xfId="42" applyFont="1" applyFill="1" applyBorder="1" applyAlignment="1">
      <alignment horizontal="left" vertical="center"/>
    </xf>
    <xf numFmtId="0" fontId="32" fillId="5" borderId="20" xfId="42" applyFont="1" applyFill="1" applyBorder="1" applyAlignment="1">
      <alignment vertical="top"/>
    </xf>
    <xf numFmtId="0" fontId="34" fillId="5" borderId="20" xfId="42" applyFont="1" applyFill="1" applyBorder="1" applyAlignment="1">
      <alignment horizontal="left" vertical="center"/>
    </xf>
    <xf numFmtId="0" fontId="32" fillId="5" borderId="0" xfId="42" applyFont="1" applyFill="1" applyBorder="1" applyAlignment="1">
      <alignment vertical="top"/>
    </xf>
    <xf numFmtId="0" fontId="34" fillId="5" borderId="22" xfId="42" applyFont="1" applyFill="1" applyBorder="1" applyAlignment="1" applyProtection="1">
      <alignment/>
      <protection/>
    </xf>
    <xf numFmtId="0" fontId="34" fillId="5" borderId="20" xfId="42" applyFont="1" applyFill="1" applyBorder="1" applyAlignment="1">
      <alignment vertical="top"/>
    </xf>
    <xf numFmtId="0" fontId="13" fillId="5" borderId="12" xfId="0" applyFont="1" applyFill="1" applyBorder="1" applyAlignment="1">
      <alignment/>
    </xf>
    <xf numFmtId="0" fontId="30" fillId="5" borderId="22" xfId="42" applyFont="1" applyFill="1" applyBorder="1" applyAlignment="1" applyProtection="1">
      <alignment vertical="top"/>
      <protection/>
    </xf>
    <xf numFmtId="0" fontId="30" fillId="5" borderId="20" xfId="42" applyFont="1" applyFill="1" applyBorder="1" applyAlignment="1" applyProtection="1">
      <alignment vertical="top"/>
      <protection/>
    </xf>
    <xf numFmtId="0" fontId="9" fillId="5" borderId="0" xfId="0" applyFont="1" applyFill="1" applyBorder="1" applyAlignment="1">
      <alignment horizontal="left" vertical="top" wrapText="1"/>
    </xf>
    <xf numFmtId="0" fontId="30" fillId="5" borderId="0" xfId="42" applyFont="1" applyFill="1" applyBorder="1" applyAlignment="1" applyProtection="1">
      <alignment vertical="top"/>
      <protection/>
    </xf>
    <xf numFmtId="0" fontId="9" fillId="5" borderId="10" xfId="0" applyFont="1" applyFill="1" applyBorder="1" applyAlignment="1">
      <alignment horizontal="left" vertical="top" wrapText="1"/>
    </xf>
    <xf numFmtId="0" fontId="9" fillId="5" borderId="22" xfId="0" applyFont="1" applyFill="1" applyBorder="1" applyAlignment="1">
      <alignment horizontal="left" vertical="top" wrapText="1"/>
    </xf>
    <xf numFmtId="0" fontId="13" fillId="5" borderId="27" xfId="58" applyFont="1" applyFill="1" applyBorder="1" applyAlignment="1">
      <alignment vertical="top" wrapText="1"/>
      <protection/>
    </xf>
    <xf numFmtId="0" fontId="9" fillId="5" borderId="20" xfId="0" applyFont="1" applyFill="1" applyBorder="1" applyAlignment="1">
      <alignment horizontal="left" vertical="top" wrapText="1"/>
    </xf>
    <xf numFmtId="0" fontId="13" fillId="5" borderId="12" xfId="0" applyFont="1" applyFill="1" applyBorder="1" applyAlignment="1">
      <alignment/>
    </xf>
    <xf numFmtId="0" fontId="13" fillId="5" borderId="27" xfId="58" applyFill="1" applyBorder="1" applyAlignment="1">
      <alignment vertical="top" wrapText="1"/>
      <protection/>
    </xf>
    <xf numFmtId="0" fontId="13" fillId="5" borderId="28" xfId="58" applyFont="1" applyFill="1" applyBorder="1" applyAlignment="1">
      <alignment vertical="top" wrapText="1"/>
      <protection/>
    </xf>
    <xf numFmtId="0" fontId="9" fillId="5" borderId="21" xfId="0" applyFont="1" applyFill="1" applyBorder="1" applyAlignment="1">
      <alignment horizontal="left" vertical="top" wrapText="1"/>
    </xf>
    <xf numFmtId="0" fontId="34" fillId="5" borderId="21" xfId="42" applyFont="1" applyFill="1" applyBorder="1" applyAlignment="1">
      <alignment horizontal="left" vertical="center"/>
    </xf>
    <xf numFmtId="0" fontId="34" fillId="5" borderId="0" xfId="42" applyFont="1" applyFill="1" applyBorder="1" applyAlignment="1">
      <alignment vertical="top"/>
    </xf>
    <xf numFmtId="0" fontId="0" fillId="5" borderId="0" xfId="0" applyFont="1" applyFill="1" applyBorder="1" applyAlignment="1">
      <alignment horizontal="center"/>
    </xf>
    <xf numFmtId="0" fontId="34" fillId="5" borderId="22" xfId="42" applyFont="1" applyFill="1" applyBorder="1" applyAlignment="1">
      <alignment vertical="top"/>
    </xf>
    <xf numFmtId="0" fontId="0" fillId="5" borderId="0" xfId="0" applyFont="1" applyFill="1" applyBorder="1" applyAlignment="1">
      <alignment horizontal="center"/>
    </xf>
    <xf numFmtId="0" fontId="32" fillId="5" borderId="22" xfId="42" applyFont="1" applyFill="1" applyBorder="1" applyAlignment="1" applyProtection="1">
      <alignment vertical="top"/>
      <protection/>
    </xf>
    <xf numFmtId="0" fontId="12" fillId="5" borderId="13" xfId="0" applyFont="1" applyFill="1" applyBorder="1" applyAlignment="1">
      <alignment/>
    </xf>
    <xf numFmtId="0" fontId="13" fillId="5" borderId="0" xfId="0" applyFont="1" applyFill="1" applyBorder="1" applyAlignment="1">
      <alignment horizontal="left" vertical="center"/>
    </xf>
    <xf numFmtId="0" fontId="32" fillId="5" borderId="20" xfId="42" applyFont="1" applyFill="1" applyBorder="1" applyAlignment="1" applyProtection="1">
      <alignment/>
      <protection/>
    </xf>
    <xf numFmtId="0" fontId="32" fillId="5" borderId="20" xfId="42" applyFont="1" applyFill="1" applyBorder="1" applyAlignment="1" applyProtection="1">
      <alignment vertical="top"/>
      <protection/>
    </xf>
    <xf numFmtId="0" fontId="12" fillId="5" borderId="12" xfId="0" applyFont="1" applyFill="1" applyBorder="1" applyAlignment="1">
      <alignment/>
    </xf>
    <xf numFmtId="0" fontId="32" fillId="5" borderId="20" xfId="42" applyFont="1" applyFill="1" applyBorder="1" applyAlignment="1" applyProtection="1">
      <alignment horizontal="left"/>
      <protection/>
    </xf>
    <xf numFmtId="0" fontId="54" fillId="5" borderId="12" xfId="0" applyFont="1" applyFill="1" applyBorder="1" applyAlignment="1">
      <alignment/>
    </xf>
    <xf numFmtId="0" fontId="22" fillId="5" borderId="12" xfId="0" applyFont="1" applyFill="1" applyBorder="1" applyAlignment="1">
      <alignment/>
    </xf>
    <xf numFmtId="0" fontId="32" fillId="5" borderId="20" xfId="42" applyFont="1" applyFill="1" applyBorder="1" applyAlignment="1" applyProtection="1">
      <alignment horizontal="left" vertical="top"/>
      <protection/>
    </xf>
    <xf numFmtId="0" fontId="12" fillId="5" borderId="14" xfId="0" applyFont="1" applyFill="1" applyBorder="1" applyAlignment="1">
      <alignment horizontal="left" vertical="center"/>
    </xf>
    <xf numFmtId="0" fontId="32" fillId="5" borderId="21" xfId="42" applyFont="1" applyFill="1" applyBorder="1" applyAlignment="1" applyProtection="1">
      <alignment vertical="top"/>
      <protection/>
    </xf>
    <xf numFmtId="0" fontId="53" fillId="5" borderId="0" xfId="42" applyFont="1" applyFill="1" applyBorder="1" applyAlignment="1" applyProtection="1">
      <alignment horizontal="left" vertical="center"/>
      <protection/>
    </xf>
    <xf numFmtId="0" fontId="34" fillId="5" borderId="22" xfId="42" applyFont="1" applyFill="1" applyBorder="1" applyAlignment="1" applyProtection="1">
      <alignment horizontal="left" vertical="center"/>
      <protection/>
    </xf>
    <xf numFmtId="0" fontId="13" fillId="5" borderId="0" xfId="0" applyFont="1" applyFill="1" applyBorder="1" applyAlignment="1">
      <alignment horizontal="center" vertical="center"/>
    </xf>
    <xf numFmtId="0" fontId="54" fillId="5" borderId="14" xfId="0" applyFont="1" applyFill="1" applyBorder="1" applyAlignment="1">
      <alignment/>
    </xf>
    <xf numFmtId="0" fontId="34" fillId="5" borderId="0" xfId="42" applyFont="1" applyFill="1" applyBorder="1" applyAlignment="1" applyProtection="1">
      <alignment horizontal="left" vertical="center"/>
      <protection/>
    </xf>
    <xf numFmtId="0" fontId="34" fillId="5" borderId="0" xfId="42" applyFont="1" applyFill="1" applyBorder="1" applyAlignment="1">
      <alignment horizontal="left" vertical="center"/>
    </xf>
    <xf numFmtId="0" fontId="32" fillId="5" borderId="0" xfId="42" applyFont="1" applyFill="1" applyBorder="1" applyAlignment="1">
      <alignment/>
    </xf>
    <xf numFmtId="0" fontId="32" fillId="5" borderId="0" xfId="42" applyFont="1" applyFill="1" applyBorder="1" applyAlignment="1" applyProtection="1">
      <alignment horizontal="left"/>
      <protection/>
    </xf>
    <xf numFmtId="0" fontId="32" fillId="5" borderId="0" xfId="42" applyFont="1" applyFill="1" applyBorder="1" applyAlignment="1" applyProtection="1">
      <alignment vertical="top"/>
      <protection/>
    </xf>
    <xf numFmtId="0" fontId="32" fillId="5" borderId="22" xfId="42" applyFont="1" applyFill="1" applyBorder="1" applyAlignment="1" applyProtection="1">
      <alignment horizontal="left" vertical="center"/>
      <protection/>
    </xf>
    <xf numFmtId="0" fontId="32" fillId="5" borderId="20" xfId="42" applyFont="1" applyFill="1" applyBorder="1" applyAlignment="1" applyProtection="1">
      <alignment horizontal="left" vertical="center"/>
      <protection/>
    </xf>
    <xf numFmtId="0" fontId="53" fillId="5" borderId="0" xfId="42" applyFont="1" applyFill="1" applyBorder="1" applyAlignment="1" applyProtection="1">
      <alignment vertical="top"/>
      <protection/>
    </xf>
    <xf numFmtId="0" fontId="21" fillId="5" borderId="10" xfId="0" applyFont="1" applyFill="1" applyBorder="1" applyAlignment="1">
      <alignment horizontal="center"/>
    </xf>
    <xf numFmtId="0" fontId="21" fillId="5" borderId="18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center"/>
    </xf>
    <xf numFmtId="2" fontId="26" fillId="5" borderId="16" xfId="0" applyNumberFormat="1" applyFont="1" applyFill="1" applyBorder="1" applyAlignment="1" applyProtection="1">
      <alignment/>
      <protection/>
    </xf>
    <xf numFmtId="2" fontId="26" fillId="5" borderId="17" xfId="0" applyNumberFormat="1" applyFont="1" applyFill="1" applyBorder="1" applyAlignment="1" applyProtection="1">
      <alignment/>
      <protection/>
    </xf>
    <xf numFmtId="0" fontId="13" fillId="5" borderId="12" xfId="0" applyFont="1" applyFill="1" applyBorder="1" applyAlignment="1">
      <alignment horizontal="left" vertical="center"/>
    </xf>
    <xf numFmtId="0" fontId="32" fillId="5" borderId="21" xfId="42" applyFont="1" applyFill="1" applyBorder="1" applyAlignment="1" applyProtection="1">
      <alignment horizontal="left" vertical="center"/>
      <protection/>
    </xf>
    <xf numFmtId="2" fontId="26" fillId="5" borderId="15" xfId="0" applyNumberFormat="1" applyFont="1" applyFill="1" applyBorder="1" applyAlignment="1" applyProtection="1">
      <alignment/>
      <protection/>
    </xf>
    <xf numFmtId="0" fontId="34" fillId="5" borderId="0" xfId="42" applyFont="1" applyFill="1" applyBorder="1" applyAlignment="1" applyProtection="1">
      <alignment vertical="top"/>
      <protection/>
    </xf>
    <xf numFmtId="0" fontId="2" fillId="7" borderId="0" xfId="0" applyFont="1" applyFill="1" applyAlignment="1">
      <alignment/>
    </xf>
    <xf numFmtId="0" fontId="33" fillId="5" borderId="0" xfId="0" applyFont="1" applyFill="1" applyAlignment="1">
      <alignment/>
    </xf>
    <xf numFmtId="2" fontId="26" fillId="5" borderId="16" xfId="0" applyNumberFormat="1" applyFont="1" applyFill="1" applyBorder="1" applyAlignment="1">
      <alignment horizontal="right"/>
    </xf>
    <xf numFmtId="2" fontId="26" fillId="5" borderId="17" xfId="0" applyNumberFormat="1" applyFont="1" applyFill="1" applyBorder="1" applyAlignment="1">
      <alignment horizontal="right"/>
    </xf>
    <xf numFmtId="2" fontId="26" fillId="5" borderId="15" xfId="0" applyNumberFormat="1" applyFont="1" applyFill="1" applyBorder="1" applyAlignment="1">
      <alignment horizontal="right"/>
    </xf>
    <xf numFmtId="0" fontId="34" fillId="5" borderId="0" xfId="42" applyFont="1" applyFill="1" applyBorder="1" applyAlignment="1">
      <alignment/>
    </xf>
    <xf numFmtId="0" fontId="13" fillId="5" borderId="12" xfId="0" applyFont="1" applyFill="1" applyBorder="1" applyAlignment="1">
      <alignment horizontal="left" vertical="center"/>
    </xf>
    <xf numFmtId="0" fontId="55" fillId="5" borderId="0" xfId="0" applyFont="1" applyFill="1" applyAlignment="1">
      <alignment/>
    </xf>
    <xf numFmtId="0" fontId="57" fillId="5" borderId="0" xfId="0" applyFont="1" applyFill="1" applyAlignment="1">
      <alignment/>
    </xf>
    <xf numFmtId="0" fontId="58" fillId="5" borderId="0" xfId="0" applyFont="1" applyFill="1" applyAlignment="1">
      <alignment/>
    </xf>
    <xf numFmtId="0" fontId="59" fillId="5" borderId="0" xfId="0" applyFont="1" applyFill="1" applyAlignment="1">
      <alignment/>
    </xf>
    <xf numFmtId="0" fontId="58" fillId="5" borderId="0" xfId="0" applyFont="1" applyFill="1" applyAlignment="1">
      <alignment vertical="center"/>
    </xf>
    <xf numFmtId="0" fontId="33" fillId="5" borderId="0" xfId="0" applyFont="1" applyFill="1" applyBorder="1" applyAlignment="1">
      <alignment/>
    </xf>
    <xf numFmtId="0" fontId="60" fillId="5" borderId="0" xfId="0" applyFont="1" applyFill="1" applyBorder="1" applyAlignment="1">
      <alignment horizontal="center"/>
    </xf>
    <xf numFmtId="0" fontId="61" fillId="5" borderId="0" xfId="0" applyFont="1" applyFill="1" applyAlignment="1">
      <alignment/>
    </xf>
    <xf numFmtId="0" fontId="62" fillId="5" borderId="0" xfId="0" applyFont="1" applyFill="1" applyAlignment="1">
      <alignment/>
    </xf>
    <xf numFmtId="2" fontId="63" fillId="5" borderId="29" xfId="0" applyNumberFormat="1" applyFont="1" applyFill="1" applyBorder="1" applyAlignment="1">
      <alignment/>
    </xf>
    <xf numFmtId="0" fontId="63" fillId="5" borderId="0" xfId="0" applyFont="1" applyFill="1" applyAlignment="1">
      <alignment/>
    </xf>
    <xf numFmtId="0" fontId="63" fillId="5" borderId="0" xfId="0" applyFont="1" applyFill="1" applyBorder="1" applyAlignment="1">
      <alignment/>
    </xf>
    <xf numFmtId="2" fontId="25" fillId="5" borderId="15" xfId="0" applyNumberFormat="1" applyFont="1" applyFill="1" applyBorder="1" applyAlignment="1">
      <alignment horizontal="right" vertical="center"/>
    </xf>
    <xf numFmtId="0" fontId="13" fillId="5" borderId="14" xfId="0" applyFont="1" applyFill="1" applyBorder="1" applyAlignment="1">
      <alignment horizontal="left" vertical="center"/>
    </xf>
    <xf numFmtId="0" fontId="23" fillId="5" borderId="0" xfId="0" applyFont="1" applyFill="1" applyAlignment="1">
      <alignment vertical="center"/>
    </xf>
    <xf numFmtId="0" fontId="62" fillId="5" borderId="0" xfId="0" applyFont="1" applyFill="1" applyAlignment="1">
      <alignment vertical="center"/>
    </xf>
    <xf numFmtId="0" fontId="16" fillId="5" borderId="0" xfId="0" applyFont="1" applyFill="1" applyBorder="1" applyAlignment="1">
      <alignment/>
    </xf>
    <xf numFmtId="0" fontId="23" fillId="5" borderId="0" xfId="0" applyFont="1" applyFill="1" applyBorder="1" applyAlignment="1">
      <alignment/>
    </xf>
    <xf numFmtId="0" fontId="61" fillId="5" borderId="0" xfId="0" applyFont="1" applyFill="1" applyBorder="1" applyAlignment="1">
      <alignment/>
    </xf>
    <xf numFmtId="0" fontId="62" fillId="5" borderId="0" xfId="0" applyFont="1" applyFill="1" applyBorder="1" applyAlignment="1">
      <alignment/>
    </xf>
    <xf numFmtId="0" fontId="63" fillId="5" borderId="0" xfId="0" applyFont="1" applyFill="1" applyAlignment="1">
      <alignment vertical="center"/>
    </xf>
    <xf numFmtId="0" fontId="63" fillId="5" borderId="0" xfId="0" applyFont="1" applyFill="1" applyBorder="1" applyAlignment="1">
      <alignment horizontal="center"/>
    </xf>
    <xf numFmtId="0" fontId="62" fillId="5" borderId="0" xfId="0" applyFont="1" applyFill="1" applyBorder="1" applyAlignment="1">
      <alignment vertical="center"/>
    </xf>
    <xf numFmtId="0" fontId="10" fillId="0" borderId="0" xfId="0" applyFont="1" applyFill="1" applyAlignment="1">
      <alignment horizontal="right"/>
    </xf>
    <xf numFmtId="2" fontId="7" fillId="0" borderId="17" xfId="0" applyNumberFormat="1" applyFont="1" applyFill="1" applyBorder="1" applyAlignment="1">
      <alignment/>
    </xf>
    <xf numFmtId="2" fontId="10" fillId="0" borderId="17" xfId="0" applyNumberFormat="1" applyFont="1" applyFill="1" applyBorder="1" applyAlignment="1">
      <alignment horizontal="right"/>
    </xf>
    <xf numFmtId="0" fontId="32" fillId="0" borderId="20" xfId="42" applyFont="1" applyFill="1" applyBorder="1" applyAlignment="1" applyProtection="1">
      <alignment horizontal="left" vertical="center"/>
      <protection/>
    </xf>
    <xf numFmtId="2" fontId="26" fillId="0" borderId="17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30" fillId="0" borderId="20" xfId="42" applyFont="1" applyFill="1" applyBorder="1" applyAlignment="1" applyProtection="1">
      <alignment vertical="top"/>
      <protection/>
    </xf>
    <xf numFmtId="0" fontId="2" fillId="0" borderId="12" xfId="0" applyFont="1" applyFill="1" applyBorder="1" applyAlignment="1">
      <alignment/>
    </xf>
    <xf numFmtId="0" fontId="32" fillId="0" borderId="21" xfId="42" applyFont="1" applyFill="1" applyBorder="1" applyAlignment="1" applyProtection="1">
      <alignment horizontal="left" vertical="center"/>
      <protection/>
    </xf>
    <xf numFmtId="2" fontId="7" fillId="0" borderId="15" xfId="0" applyNumberFormat="1" applyFont="1" applyFill="1" applyBorder="1" applyAlignment="1">
      <alignment/>
    </xf>
    <xf numFmtId="2" fontId="10" fillId="0" borderId="15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32" fillId="0" borderId="22" xfId="42" applyFont="1" applyFill="1" applyBorder="1" applyAlignment="1" applyProtection="1">
      <alignment horizontal="left" vertical="center"/>
      <protection/>
    </xf>
    <xf numFmtId="2" fontId="7" fillId="0" borderId="16" xfId="0" applyNumberFormat="1" applyFont="1" applyFill="1" applyBorder="1" applyAlignment="1">
      <alignment/>
    </xf>
    <xf numFmtId="2" fontId="10" fillId="0" borderId="16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61" fillId="5" borderId="0" xfId="0" applyFont="1" applyFill="1" applyBorder="1" applyAlignment="1">
      <alignment horizontal="center"/>
    </xf>
    <xf numFmtId="0" fontId="7" fillId="5" borderId="0" xfId="0" applyFont="1" applyFill="1" applyAlignment="1">
      <alignment horizontal="right" vertical="center"/>
    </xf>
    <xf numFmtId="0" fontId="32" fillId="5" borderId="20" xfId="42" applyFont="1" applyFill="1" applyBorder="1" applyAlignment="1">
      <alignment/>
    </xf>
    <xf numFmtId="0" fontId="13" fillId="5" borderId="0" xfId="0" applyFont="1" applyFill="1" applyBorder="1" applyAlignment="1">
      <alignment/>
    </xf>
    <xf numFmtId="2" fontId="63" fillId="5" borderId="30" xfId="0" applyNumberFormat="1" applyFont="1" applyFill="1" applyBorder="1" applyAlignment="1">
      <alignment/>
    </xf>
    <xf numFmtId="0" fontId="63" fillId="5" borderId="11" xfId="0" applyFont="1" applyFill="1" applyBorder="1" applyAlignment="1">
      <alignment/>
    </xf>
    <xf numFmtId="2" fontId="63" fillId="5" borderId="31" xfId="0" applyNumberFormat="1" applyFont="1" applyFill="1" applyBorder="1" applyAlignment="1">
      <alignment/>
    </xf>
    <xf numFmtId="0" fontId="13" fillId="5" borderId="14" xfId="0" applyFont="1" applyFill="1" applyBorder="1" applyAlignment="1">
      <alignment/>
    </xf>
    <xf numFmtId="0" fontId="31" fillId="0" borderId="20" xfId="42" applyFont="1" applyFill="1" applyBorder="1" applyAlignment="1">
      <alignment vertical="top"/>
    </xf>
    <xf numFmtId="2" fontId="28" fillId="0" borderId="17" xfId="0" applyNumberFormat="1" applyFont="1" applyFill="1" applyBorder="1" applyAlignment="1">
      <alignment/>
    </xf>
    <xf numFmtId="2" fontId="10" fillId="0" borderId="17" xfId="0" applyNumberFormat="1" applyFont="1" applyFill="1" applyBorder="1" applyAlignment="1">
      <alignment horizontal="right" vertical="center"/>
    </xf>
    <xf numFmtId="0" fontId="34" fillId="0" borderId="20" xfId="42" applyFont="1" applyFill="1" applyBorder="1" applyAlignment="1" applyProtection="1">
      <alignment vertical="top"/>
      <protection/>
    </xf>
    <xf numFmtId="0" fontId="2" fillId="0" borderId="14" xfId="0" applyFont="1" applyFill="1" applyBorder="1" applyAlignment="1">
      <alignment/>
    </xf>
    <xf numFmtId="0" fontId="13" fillId="0" borderId="21" xfId="42" applyFont="1" applyFill="1" applyBorder="1" applyAlignment="1" applyProtection="1">
      <alignment/>
      <protection/>
    </xf>
    <xf numFmtId="0" fontId="0" fillId="5" borderId="12" xfId="0" applyFill="1" applyBorder="1" applyAlignment="1">
      <alignment/>
    </xf>
    <xf numFmtId="2" fontId="28" fillId="0" borderId="15" xfId="0" applyNumberFormat="1" applyFont="1" applyFill="1" applyBorder="1" applyAlignment="1">
      <alignment/>
    </xf>
    <xf numFmtId="0" fontId="34" fillId="0" borderId="21" xfId="42" applyFont="1" applyFill="1" applyBorder="1" applyAlignment="1">
      <alignment/>
    </xf>
    <xf numFmtId="0" fontId="51" fillId="0" borderId="12" xfId="0" applyFont="1" applyFill="1" applyBorder="1" applyAlignment="1">
      <alignment/>
    </xf>
    <xf numFmtId="0" fontId="34" fillId="0" borderId="22" xfId="42" applyFont="1" applyFill="1" applyBorder="1" applyAlignment="1">
      <alignment vertical="top"/>
    </xf>
    <xf numFmtId="0" fontId="51" fillId="0" borderId="14" xfId="0" applyFont="1" applyFill="1" applyBorder="1" applyAlignment="1">
      <alignment/>
    </xf>
    <xf numFmtId="0" fontId="34" fillId="0" borderId="22" xfId="42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34" fillId="0" borderId="20" xfId="42" applyFont="1" applyFill="1" applyBorder="1" applyAlignment="1" applyProtection="1">
      <alignment horizontal="left" vertical="center"/>
      <protection/>
    </xf>
    <xf numFmtId="0" fontId="59" fillId="0" borderId="0" xfId="0" applyFont="1" applyFill="1" applyAlignment="1">
      <alignment/>
    </xf>
    <xf numFmtId="0" fontId="34" fillId="5" borderId="21" xfId="42" applyFont="1" applyFill="1" applyBorder="1" applyAlignment="1" applyProtection="1">
      <alignment/>
      <protection/>
    </xf>
    <xf numFmtId="0" fontId="7" fillId="5" borderId="15" xfId="0" applyFont="1" applyFill="1" applyBorder="1" applyAlignment="1">
      <alignment/>
    </xf>
    <xf numFmtId="0" fontId="24" fillId="5" borderId="0" xfId="0" applyFont="1" applyFill="1" applyBorder="1" applyAlignment="1">
      <alignment horizontal="center"/>
    </xf>
    <xf numFmtId="0" fontId="34" fillId="0" borderId="20" xfId="42" applyFont="1" applyFill="1" applyBorder="1" applyAlignment="1" applyProtection="1">
      <alignment vertical="top"/>
      <protection/>
    </xf>
    <xf numFmtId="2" fontId="26" fillId="5" borderId="0" xfId="0" applyNumberFormat="1" applyFont="1" applyFill="1" applyBorder="1" applyAlignment="1" applyProtection="1">
      <alignment/>
      <protection/>
    </xf>
    <xf numFmtId="2" fontId="1" fillId="5" borderId="0" xfId="0" applyNumberFormat="1" applyFont="1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/>
      <protection/>
    </xf>
    <xf numFmtId="0" fontId="2" fillId="5" borderId="0" xfId="0" applyFont="1" applyFill="1" applyAlignment="1" applyProtection="1">
      <alignment/>
      <protection/>
    </xf>
    <xf numFmtId="0" fontId="21" fillId="5" borderId="19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34" fillId="0" borderId="20" xfId="42" applyFont="1" applyFill="1" applyBorder="1" applyAlignment="1" applyProtection="1">
      <alignment/>
      <protection/>
    </xf>
    <xf numFmtId="2" fontId="62" fillId="5" borderId="12" xfId="0" applyNumberFormat="1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32" fillId="5" borderId="22" xfId="42" applyFont="1" applyFill="1" applyBorder="1" applyAlignment="1">
      <alignment horizontal="left" vertical="center"/>
    </xf>
    <xf numFmtId="0" fontId="13" fillId="5" borderId="13" xfId="0" applyFont="1" applyFill="1" applyBorder="1" applyAlignment="1">
      <alignment horizontal="left" vertical="center"/>
    </xf>
    <xf numFmtId="2" fontId="28" fillId="0" borderId="16" xfId="0" applyNumberFormat="1" applyFont="1" applyFill="1" applyBorder="1" applyAlignment="1">
      <alignment/>
    </xf>
    <xf numFmtId="2" fontId="10" fillId="0" borderId="16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left"/>
    </xf>
    <xf numFmtId="0" fontId="13" fillId="0" borderId="13" xfId="0" applyFont="1" applyFill="1" applyBorder="1" applyAlignment="1">
      <alignment/>
    </xf>
    <xf numFmtId="2" fontId="62" fillId="5" borderId="14" xfId="0" applyNumberFormat="1" applyFont="1" applyFill="1" applyBorder="1" applyAlignment="1">
      <alignment/>
    </xf>
    <xf numFmtId="2" fontId="10" fillId="0" borderId="17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 vertical="center"/>
    </xf>
    <xf numFmtId="2" fontId="25" fillId="0" borderId="17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left" vertical="center"/>
    </xf>
    <xf numFmtId="0" fontId="32" fillId="0" borderId="20" xfId="42" applyFont="1" applyFill="1" applyBorder="1" applyAlignment="1">
      <alignment horizontal="left" vertical="center"/>
    </xf>
    <xf numFmtId="0" fontId="2" fillId="0" borderId="12" xfId="0" applyFont="1" applyFill="1" applyBorder="1" applyAlignment="1">
      <alignment/>
    </xf>
    <xf numFmtId="0" fontId="34" fillId="5" borderId="21" xfId="42" applyFont="1" applyFill="1" applyBorder="1" applyAlignment="1" applyProtection="1">
      <alignment horizontal="left" vertical="center"/>
      <protection/>
    </xf>
    <xf numFmtId="0" fontId="13" fillId="0" borderId="12" xfId="0" applyFont="1" applyFill="1" applyBorder="1" applyAlignment="1">
      <alignment/>
    </xf>
    <xf numFmtId="0" fontId="32" fillId="0" borderId="20" xfId="42" applyFont="1" applyBorder="1" applyAlignment="1">
      <alignment/>
    </xf>
    <xf numFmtId="0" fontId="18" fillId="5" borderId="0" xfId="0" applyFont="1" applyFill="1" applyBorder="1" applyAlignment="1">
      <alignment horizontal="center"/>
    </xf>
    <xf numFmtId="0" fontId="66" fillId="5" borderId="0" xfId="0" applyFont="1" applyFill="1" applyBorder="1" applyAlignment="1">
      <alignment horizontal="center"/>
    </xf>
    <xf numFmtId="0" fontId="67" fillId="5" borderId="0" xfId="0" applyFont="1" applyFill="1" applyBorder="1" applyAlignment="1">
      <alignment horizontal="center"/>
    </xf>
    <xf numFmtId="0" fontId="68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vertical="center"/>
    </xf>
    <xf numFmtId="0" fontId="33" fillId="5" borderId="0" xfId="0" applyFont="1" applyFill="1" applyBorder="1" applyAlignment="1">
      <alignment vertical="center"/>
    </xf>
    <xf numFmtId="0" fontId="54" fillId="0" borderId="12" xfId="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5" borderId="24" xfId="0" applyFont="1" applyFill="1" applyBorder="1" applyAlignment="1">
      <alignment horizontal="center"/>
    </xf>
    <xf numFmtId="0" fontId="63" fillId="5" borderId="32" xfId="0" applyFont="1" applyFill="1" applyBorder="1" applyAlignment="1">
      <alignment horizontal="center"/>
    </xf>
    <xf numFmtId="0" fontId="20" fillId="5" borderId="33" xfId="0" applyFont="1" applyFill="1" applyBorder="1" applyAlignment="1">
      <alignment horizontal="center"/>
    </xf>
    <xf numFmtId="2" fontId="63" fillId="5" borderId="27" xfId="0" applyNumberFormat="1" applyFont="1" applyFill="1" applyBorder="1" applyAlignment="1">
      <alignment/>
    </xf>
    <xf numFmtId="0" fontId="63" fillId="5" borderId="17" xfId="0" applyFont="1" applyFill="1" applyBorder="1" applyAlignment="1">
      <alignment/>
    </xf>
    <xf numFmtId="0" fontId="62" fillId="5" borderId="17" xfId="0" applyFont="1" applyFill="1" applyBorder="1" applyAlignment="1">
      <alignment/>
    </xf>
    <xf numFmtId="2" fontId="63" fillId="5" borderId="0" xfId="0" applyNumberFormat="1" applyFont="1" applyFill="1" applyBorder="1" applyAlignment="1">
      <alignment/>
    </xf>
    <xf numFmtId="0" fontId="63" fillId="0" borderId="0" xfId="0" applyFont="1" applyFill="1" applyAlignment="1">
      <alignment/>
    </xf>
    <xf numFmtId="0" fontId="20" fillId="5" borderId="0" xfId="0" applyFont="1" applyFill="1" applyBorder="1" applyAlignment="1">
      <alignment horizontal="center"/>
    </xf>
    <xf numFmtId="0" fontId="63" fillId="5" borderId="0" xfId="0" applyFont="1" applyFill="1" applyAlignment="1">
      <alignment horizontal="left"/>
    </xf>
    <xf numFmtId="2" fontId="26" fillId="0" borderId="16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2" fontId="26" fillId="0" borderId="15" xfId="0" applyNumberFormat="1" applyFont="1" applyFill="1" applyBorder="1" applyAlignment="1">
      <alignment/>
    </xf>
    <xf numFmtId="2" fontId="63" fillId="5" borderId="34" xfId="0" applyNumberFormat="1" applyFont="1" applyFill="1" applyBorder="1" applyAlignment="1">
      <alignment/>
    </xf>
    <xf numFmtId="0" fontId="18" fillId="5" borderId="0" xfId="0" applyFont="1" applyFill="1" applyBorder="1" applyAlignment="1">
      <alignment horizontal="right"/>
    </xf>
    <xf numFmtId="0" fontId="34" fillId="0" borderId="21" xfId="42" applyFont="1" applyFill="1" applyBorder="1" applyAlignment="1" applyProtection="1">
      <alignment/>
      <protection/>
    </xf>
    <xf numFmtId="2" fontId="62" fillId="5" borderId="17" xfId="0" applyNumberFormat="1" applyFont="1" applyFill="1" applyBorder="1" applyAlignment="1">
      <alignment/>
    </xf>
    <xf numFmtId="0" fontId="63" fillId="5" borderId="32" xfId="0" applyFont="1" applyFill="1" applyBorder="1" applyAlignment="1">
      <alignment/>
    </xf>
    <xf numFmtId="0" fontId="63" fillId="5" borderId="33" xfId="0" applyFont="1" applyFill="1" applyBorder="1" applyAlignment="1">
      <alignment/>
    </xf>
    <xf numFmtId="0" fontId="21" fillId="5" borderId="25" xfId="0" applyFont="1" applyFill="1" applyBorder="1" applyAlignment="1" applyProtection="1">
      <alignment horizontal="center"/>
      <protection/>
    </xf>
    <xf numFmtId="0" fontId="0" fillId="5" borderId="0" xfId="0" applyFont="1" applyFill="1" applyAlignment="1">
      <alignment/>
    </xf>
    <xf numFmtId="0" fontId="13" fillId="0" borderId="13" xfId="0" applyFont="1" applyFill="1" applyBorder="1" applyAlignment="1">
      <alignment horizontal="left"/>
    </xf>
    <xf numFmtId="2" fontId="10" fillId="0" borderId="15" xfId="0" applyNumberFormat="1" applyFont="1" applyFill="1" applyBorder="1" applyAlignment="1">
      <alignment horizontal="right" vertical="center"/>
    </xf>
    <xf numFmtId="0" fontId="3" fillId="5" borderId="0" xfId="0" applyFont="1" applyFill="1" applyAlignment="1">
      <alignment/>
    </xf>
    <xf numFmtId="0" fontId="3" fillId="5" borderId="0" xfId="0" applyFont="1" applyFill="1" applyAlignment="1">
      <alignment vertical="center"/>
    </xf>
    <xf numFmtId="2" fontId="63" fillId="5" borderId="17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63" fillId="5" borderId="35" xfId="0" applyFont="1" applyFill="1" applyBorder="1" applyAlignment="1">
      <alignment/>
    </xf>
    <xf numFmtId="2" fontId="69" fillId="5" borderId="17" xfId="0" applyNumberFormat="1" applyFont="1" applyFill="1" applyBorder="1" applyAlignment="1">
      <alignment/>
    </xf>
    <xf numFmtId="0" fontId="63" fillId="5" borderId="0" xfId="0" applyFont="1" applyFill="1" applyBorder="1" applyAlignment="1">
      <alignment horizontal="left"/>
    </xf>
    <xf numFmtId="0" fontId="34" fillId="0" borderId="20" xfId="42" applyFont="1" applyFill="1" applyBorder="1" applyAlignment="1">
      <alignment horizontal="left"/>
    </xf>
    <xf numFmtId="0" fontId="61" fillId="5" borderId="0" xfId="0" applyFont="1" applyFill="1" applyAlignment="1">
      <alignment horizontal="left"/>
    </xf>
    <xf numFmtId="0" fontId="62" fillId="5" borderId="0" xfId="0" applyFont="1" applyFill="1" applyAlignment="1">
      <alignment horizontal="left"/>
    </xf>
    <xf numFmtId="0" fontId="20" fillId="5" borderId="36" xfId="0" applyFont="1" applyFill="1" applyBorder="1" applyAlignment="1">
      <alignment horizontal="center"/>
    </xf>
    <xf numFmtId="0" fontId="64" fillId="5" borderId="0" xfId="0" applyFont="1" applyFill="1" applyBorder="1" applyAlignment="1">
      <alignment horizontal="center"/>
    </xf>
    <xf numFmtId="0" fontId="63" fillId="5" borderId="0" xfId="0" applyFont="1" applyFill="1" applyAlignment="1">
      <alignment/>
    </xf>
    <xf numFmtId="0" fontId="63" fillId="5" borderId="0" xfId="0" applyFont="1" applyFill="1" applyAlignment="1">
      <alignment horizontal="center"/>
    </xf>
    <xf numFmtId="0" fontId="71" fillId="5" borderId="37" xfId="0" applyFont="1" applyFill="1" applyBorder="1" applyAlignment="1">
      <alignment/>
    </xf>
    <xf numFmtId="0" fontId="72" fillId="5" borderId="0" xfId="0" applyFont="1" applyFill="1" applyBorder="1" applyAlignment="1">
      <alignment horizontal="right"/>
    </xf>
    <xf numFmtId="0" fontId="52" fillId="0" borderId="12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2" fillId="5" borderId="12" xfId="0" applyFont="1" applyFill="1" applyBorder="1" applyAlignment="1">
      <alignment/>
    </xf>
    <xf numFmtId="0" fontId="13" fillId="0" borderId="12" xfId="0" applyFont="1" applyFill="1" applyBorder="1" applyAlignment="1">
      <alignment horizontal="left" wrapText="1"/>
    </xf>
    <xf numFmtId="4" fontId="63" fillId="5" borderId="0" xfId="0" applyNumberFormat="1" applyFont="1" applyFill="1" applyAlignment="1">
      <alignment/>
    </xf>
    <xf numFmtId="4" fontId="62" fillId="5" borderId="17" xfId="0" applyNumberFormat="1" applyFont="1" applyFill="1" applyBorder="1" applyAlignment="1">
      <alignment/>
    </xf>
    <xf numFmtId="4" fontId="63" fillId="5" borderId="17" xfId="0" applyNumberFormat="1" applyFont="1" applyFill="1" applyBorder="1" applyAlignment="1">
      <alignment/>
    </xf>
    <xf numFmtId="0" fontId="68" fillId="0" borderId="0" xfId="0" applyFont="1" applyFill="1" applyBorder="1" applyAlignment="1">
      <alignment horizontal="left" vertical="center"/>
    </xf>
    <xf numFmtId="2" fontId="10" fillId="5" borderId="16" xfId="0" applyNumberFormat="1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3" fillId="5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2" fontId="10" fillId="5" borderId="17" xfId="0" applyNumberFormat="1" applyFont="1" applyFill="1" applyBorder="1" applyAlignment="1">
      <alignment/>
    </xf>
    <xf numFmtId="2" fontId="10" fillId="5" borderId="15" xfId="0" applyNumberFormat="1" applyFont="1" applyFill="1" applyBorder="1" applyAlignment="1">
      <alignment/>
    </xf>
    <xf numFmtId="0" fontId="34" fillId="0" borderId="20" xfId="42" applyFont="1" applyFill="1" applyBorder="1" applyAlignment="1">
      <alignment horizontal="left" vertical="top"/>
    </xf>
    <xf numFmtId="0" fontId="54" fillId="0" borderId="12" xfId="0" applyFont="1" applyFill="1" applyBorder="1" applyAlignment="1">
      <alignment/>
    </xf>
    <xf numFmtId="2" fontId="77" fillId="5" borderId="0" xfId="0" applyNumberFormat="1" applyFont="1" applyFill="1" applyBorder="1" applyAlignment="1">
      <alignment horizontal="right" vertical="center"/>
    </xf>
    <xf numFmtId="2" fontId="69" fillId="5" borderId="0" xfId="0" applyNumberFormat="1" applyFont="1" applyFill="1" applyBorder="1" applyAlignment="1">
      <alignment horizontal="right" vertical="center"/>
    </xf>
    <xf numFmtId="2" fontId="69" fillId="5" borderId="0" xfId="56" applyNumberFormat="1" applyFont="1" applyFill="1" applyBorder="1" applyAlignment="1">
      <alignment horizontal="right" vertical="center"/>
      <protection/>
    </xf>
    <xf numFmtId="0" fontId="20" fillId="5" borderId="0" xfId="0" applyFont="1" applyFill="1" applyBorder="1" applyAlignment="1">
      <alignment/>
    </xf>
    <xf numFmtId="0" fontId="20" fillId="5" borderId="0" xfId="0" applyFont="1" applyFill="1" applyBorder="1" applyAlignment="1">
      <alignment/>
    </xf>
    <xf numFmtId="0" fontId="62" fillId="5" borderId="17" xfId="0" applyFont="1" applyFill="1" applyBorder="1" applyAlignment="1">
      <alignment vertical="center"/>
    </xf>
    <xf numFmtId="1" fontId="63" fillId="5" borderId="0" xfId="0" applyNumberFormat="1" applyFont="1" applyFill="1" applyBorder="1" applyAlignment="1">
      <alignment/>
    </xf>
    <xf numFmtId="0" fontId="24" fillId="5" borderId="0" xfId="0" applyFont="1" applyFill="1" applyBorder="1" applyAlignment="1">
      <alignment horizontal="center"/>
    </xf>
    <xf numFmtId="0" fontId="30" fillId="0" borderId="22" xfId="42" applyFont="1" applyFill="1" applyBorder="1" applyAlignment="1" applyProtection="1">
      <alignment vertical="top"/>
      <protection/>
    </xf>
    <xf numFmtId="2" fontId="10" fillId="0" borderId="16" xfId="0" applyNumberFormat="1" applyFont="1" applyFill="1" applyBorder="1" applyAlignment="1">
      <alignment/>
    </xf>
    <xf numFmtId="0" fontId="7" fillId="5" borderId="14" xfId="0" applyFont="1" applyFill="1" applyBorder="1" applyAlignment="1">
      <alignment horizontal="left" vertical="center"/>
    </xf>
    <xf numFmtId="0" fontId="34" fillId="0" borderId="38" xfId="42" applyFont="1" applyFill="1" applyBorder="1" applyAlignment="1">
      <alignment vertical="top"/>
    </xf>
    <xf numFmtId="0" fontId="32" fillId="0" borderId="39" xfId="42" applyFont="1" applyBorder="1" applyAlignment="1" applyProtection="1">
      <alignment horizontal="left" vertical="center"/>
      <protection/>
    </xf>
    <xf numFmtId="0" fontId="32" fillId="0" borderId="37" xfId="42" applyFont="1" applyBorder="1" applyAlignment="1">
      <alignment vertical="top"/>
    </xf>
    <xf numFmtId="0" fontId="32" fillId="0" borderId="21" xfId="42" applyFont="1" applyBorder="1" applyAlignment="1" applyProtection="1">
      <alignment horizontal="left" vertical="center"/>
      <protection/>
    </xf>
    <xf numFmtId="0" fontId="20" fillId="5" borderId="0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76" fillId="0" borderId="12" xfId="0" applyFont="1" applyFill="1" applyBorder="1" applyAlignment="1">
      <alignment/>
    </xf>
    <xf numFmtId="0" fontId="30" fillId="0" borderId="20" xfId="42" applyFont="1" applyBorder="1" applyAlignment="1">
      <alignment horizontal="center" vertical="top" indent="1"/>
    </xf>
    <xf numFmtId="0" fontId="61" fillId="5" borderId="0" xfId="0" applyFont="1" applyFill="1" applyBorder="1" applyAlignment="1">
      <alignment horizontal="right"/>
    </xf>
    <xf numFmtId="43" fontId="61" fillId="5" borderId="0" xfId="66" applyFont="1" applyFill="1" applyBorder="1" applyAlignment="1">
      <alignment/>
    </xf>
    <xf numFmtId="0" fontId="62" fillId="5" borderId="0" xfId="0" applyFont="1" applyFill="1" applyBorder="1" applyAlignment="1">
      <alignment horizontal="right"/>
    </xf>
    <xf numFmtId="0" fontId="63" fillId="5" borderId="0" xfId="0" applyFont="1" applyFill="1" applyBorder="1" applyAlignment="1">
      <alignment horizontal="right"/>
    </xf>
    <xf numFmtId="43" fontId="63" fillId="5" borderId="0" xfId="66" applyFont="1" applyFill="1" applyBorder="1" applyAlignment="1">
      <alignment/>
    </xf>
    <xf numFmtId="0" fontId="78" fillId="5" borderId="0" xfId="0" applyFont="1" applyFill="1" applyBorder="1" applyAlignment="1">
      <alignment horizontal="left" vertical="center"/>
    </xf>
    <xf numFmtId="0" fontId="34" fillId="5" borderId="21" xfId="42" applyFont="1" applyFill="1" applyBorder="1" applyAlignment="1">
      <alignment vertical="top"/>
    </xf>
    <xf numFmtId="0" fontId="54" fillId="0" borderId="12" xfId="0" applyFont="1" applyBorder="1" applyAlignment="1">
      <alignment/>
    </xf>
    <xf numFmtId="0" fontId="51" fillId="0" borderId="12" xfId="0" applyFont="1" applyBorder="1" applyAlignment="1">
      <alignment/>
    </xf>
    <xf numFmtId="0" fontId="30" fillId="0" borderId="20" xfId="42" applyFont="1" applyBorder="1" applyAlignment="1">
      <alignment vertical="top"/>
    </xf>
    <xf numFmtId="2" fontId="69" fillId="5" borderId="0" xfId="0" applyNumberFormat="1" applyFont="1" applyFill="1" applyBorder="1" applyAlignment="1">
      <alignment/>
    </xf>
    <xf numFmtId="0" fontId="63" fillId="5" borderId="0" xfId="0" applyFont="1" applyFill="1" applyBorder="1" applyAlignment="1">
      <alignment vertical="center"/>
    </xf>
    <xf numFmtId="0" fontId="63" fillId="5" borderId="0" xfId="0" applyFont="1" applyFill="1" applyBorder="1" applyAlignment="1">
      <alignment/>
    </xf>
    <xf numFmtId="2" fontId="69" fillId="5" borderId="0" xfId="0" applyNumberFormat="1" applyFont="1" applyFill="1" applyBorder="1" applyAlignment="1" applyProtection="1">
      <alignment horizontal="right"/>
      <protection/>
    </xf>
    <xf numFmtId="0" fontId="54" fillId="5" borderId="0" xfId="57" applyFont="1" applyFill="1" applyBorder="1" applyAlignment="1">
      <alignment horizontal="left" vertical="top"/>
      <protection/>
    </xf>
    <xf numFmtId="0" fontId="34" fillId="0" borderId="0" xfId="42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32" fillId="0" borderId="0" xfId="42" applyFont="1" applyBorder="1" applyAlignment="1">
      <alignment vertical="top"/>
    </xf>
    <xf numFmtId="0" fontId="10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/>
    </xf>
    <xf numFmtId="0" fontId="27" fillId="5" borderId="0" xfId="0" applyFont="1" applyFill="1" applyBorder="1" applyAlignment="1">
      <alignment horizontal="center"/>
    </xf>
    <xf numFmtId="0" fontId="54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vertical="center"/>
    </xf>
    <xf numFmtId="0" fontId="80" fillId="5" borderId="0" xfId="0" applyFont="1" applyFill="1" applyBorder="1" applyAlignment="1">
      <alignment horizontal="center"/>
    </xf>
    <xf numFmtId="0" fontId="33" fillId="5" borderId="0" xfId="0" applyFont="1" applyFill="1" applyAlignment="1">
      <alignment vertical="center"/>
    </xf>
    <xf numFmtId="0" fontId="34" fillId="0" borderId="39" xfId="42" applyFont="1" applyFill="1" applyBorder="1" applyAlignment="1">
      <alignment vertical="top"/>
    </xf>
    <xf numFmtId="0" fontId="32" fillId="0" borderId="20" xfId="42" applyFont="1" applyBorder="1" applyAlignment="1">
      <alignment/>
    </xf>
    <xf numFmtId="0" fontId="2" fillId="5" borderId="0" xfId="0" applyFont="1" applyFill="1" applyAlignment="1">
      <alignment/>
    </xf>
    <xf numFmtId="0" fontId="34" fillId="0" borderId="21" xfId="42" applyFont="1" applyFill="1" applyBorder="1" applyAlignment="1" applyProtection="1">
      <alignment vertical="top"/>
      <protection/>
    </xf>
    <xf numFmtId="2" fontId="81" fillId="5" borderId="17" xfId="0" applyNumberFormat="1" applyFont="1" applyFill="1" applyBorder="1" applyAlignment="1">
      <alignment/>
    </xf>
    <xf numFmtId="2" fontId="82" fillId="5" borderId="0" xfId="0" applyNumberFormat="1" applyFont="1" applyFill="1" applyBorder="1" applyAlignment="1">
      <alignment/>
    </xf>
    <xf numFmtId="0" fontId="31" fillId="0" borderId="0" xfId="42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64" fillId="5" borderId="0" xfId="0" applyFont="1" applyFill="1" applyBorder="1" applyAlignment="1">
      <alignment/>
    </xf>
    <xf numFmtId="0" fontId="20" fillId="5" borderId="0" xfId="0" applyFont="1" applyFill="1" applyBorder="1" applyAlignment="1">
      <alignment/>
    </xf>
    <xf numFmtId="0" fontId="31" fillId="0" borderId="21" xfId="42" applyFont="1" applyFill="1" applyBorder="1" applyAlignment="1">
      <alignment vertical="top"/>
    </xf>
    <xf numFmtId="2" fontId="10" fillId="5" borderId="17" xfId="0" applyNumberFormat="1" applyFont="1" applyFill="1" applyBorder="1" applyAlignment="1" applyProtection="1">
      <alignment horizontal="right" vertical="center"/>
      <protection/>
    </xf>
    <xf numFmtId="0" fontId="9" fillId="5" borderId="0" xfId="0" applyFont="1" applyFill="1" applyAlignment="1">
      <alignment vertical="center"/>
    </xf>
    <xf numFmtId="2" fontId="10" fillId="5" borderId="16" xfId="0" applyNumberFormat="1" applyFont="1" applyFill="1" applyBorder="1" applyAlignment="1" applyProtection="1">
      <alignment horizontal="right" vertical="center"/>
      <protection/>
    </xf>
    <xf numFmtId="2" fontId="10" fillId="5" borderId="15" xfId="0" applyNumberFormat="1" applyFont="1" applyFill="1" applyBorder="1" applyAlignment="1" applyProtection="1">
      <alignment horizontal="right" vertical="center"/>
      <protection/>
    </xf>
    <xf numFmtId="0" fontId="7" fillId="5" borderId="16" xfId="0" applyFont="1" applyFill="1" applyBorder="1" applyAlignment="1">
      <alignment/>
    </xf>
    <xf numFmtId="0" fontId="13" fillId="5" borderId="13" xfId="0" applyFont="1" applyFill="1" applyBorder="1" applyAlignment="1">
      <alignment/>
    </xf>
    <xf numFmtId="0" fontId="34" fillId="0" borderId="23" xfId="42" applyFont="1" applyFill="1" applyBorder="1" applyAlignment="1">
      <alignment/>
    </xf>
    <xf numFmtId="2" fontId="7" fillId="5" borderId="25" xfId="0" applyNumberFormat="1" applyFont="1" applyFill="1" applyBorder="1" applyAlignment="1">
      <alignment/>
    </xf>
    <xf numFmtId="2" fontId="10" fillId="5" borderId="25" xfId="0" applyNumberFormat="1" applyFont="1" applyFill="1" applyBorder="1" applyAlignment="1">
      <alignment horizontal="right"/>
    </xf>
    <xf numFmtId="0" fontId="12" fillId="0" borderId="24" xfId="0" applyFont="1" applyFill="1" applyBorder="1" applyAlignment="1">
      <alignment/>
    </xf>
    <xf numFmtId="0" fontId="21" fillId="5" borderId="19" xfId="0" applyFont="1" applyFill="1" applyBorder="1" applyAlignment="1">
      <alignment horizontal="center"/>
    </xf>
    <xf numFmtId="0" fontId="32" fillId="5" borderId="39" xfId="42" applyFont="1" applyFill="1" applyBorder="1" applyAlignment="1" applyProtection="1">
      <alignment vertical="top"/>
      <protection/>
    </xf>
    <xf numFmtId="2" fontId="3" fillId="5" borderId="40" xfId="0" applyNumberFormat="1" applyFont="1" applyFill="1" applyBorder="1" applyAlignment="1">
      <alignment/>
    </xf>
    <xf numFmtId="2" fontId="10" fillId="5" borderId="40" xfId="0" applyNumberFormat="1" applyFont="1" applyFill="1" applyBorder="1" applyAlignment="1">
      <alignment horizontal="right" vertical="center"/>
    </xf>
    <xf numFmtId="0" fontId="3" fillId="5" borderId="41" xfId="0" applyFont="1" applyFill="1" applyBorder="1" applyAlignment="1">
      <alignment/>
    </xf>
    <xf numFmtId="0" fontId="54" fillId="5" borderId="0" xfId="0" applyFont="1" applyFill="1" applyBorder="1" applyAlignment="1">
      <alignment horizontal="center" vertical="center"/>
    </xf>
    <xf numFmtId="0" fontId="34" fillId="5" borderId="17" xfId="42" applyFont="1" applyFill="1" applyBorder="1" applyAlignment="1">
      <alignment vertical="top"/>
    </xf>
    <xf numFmtId="0" fontId="54" fillId="5" borderId="12" xfId="0" applyFont="1" applyFill="1" applyBorder="1" applyAlignment="1">
      <alignment/>
    </xf>
    <xf numFmtId="0" fontId="34" fillId="5" borderId="17" xfId="42" applyFont="1" applyFill="1" applyBorder="1" applyAlignment="1">
      <alignment horizontal="left" vertical="top"/>
    </xf>
    <xf numFmtId="0" fontId="83" fillId="5" borderId="0" xfId="0" applyFont="1" applyFill="1" applyBorder="1" applyAlignment="1">
      <alignment horizontal="center"/>
    </xf>
    <xf numFmtId="43" fontId="62" fillId="5" borderId="0" xfId="66" applyFont="1" applyFill="1" applyBorder="1" applyAlignment="1">
      <alignment/>
    </xf>
    <xf numFmtId="0" fontId="84" fillId="5" borderId="0" xfId="0" applyFont="1" applyFill="1" applyBorder="1" applyAlignment="1">
      <alignment horizontal="center"/>
    </xf>
    <xf numFmtId="0" fontId="82" fillId="5" borderId="0" xfId="0" applyFont="1" applyFill="1" applyBorder="1" applyAlignment="1">
      <alignment/>
    </xf>
    <xf numFmtId="0" fontId="62" fillId="5" borderId="0" xfId="0" applyFont="1" applyFill="1" applyBorder="1" applyAlignment="1">
      <alignment horizontal="right" vertical="center"/>
    </xf>
    <xf numFmtId="0" fontId="33" fillId="5" borderId="0" xfId="0" applyFont="1" applyFill="1" applyBorder="1" applyAlignment="1">
      <alignment/>
    </xf>
    <xf numFmtId="43" fontId="33" fillId="5" borderId="0" xfId="66" applyFont="1" applyFill="1" applyBorder="1" applyAlignment="1">
      <alignment/>
    </xf>
    <xf numFmtId="0" fontId="32" fillId="0" borderId="22" xfId="42" applyFont="1" applyBorder="1" applyAlignment="1">
      <alignment vertical="top"/>
    </xf>
    <xf numFmtId="0" fontId="34" fillId="5" borderId="20" xfId="42" applyFont="1" applyFill="1" applyBorder="1" applyAlignment="1">
      <alignment/>
    </xf>
    <xf numFmtId="0" fontId="71" fillId="5" borderId="0" xfId="0" applyFont="1" applyFill="1" applyBorder="1" applyAlignment="1">
      <alignment horizontal="center"/>
    </xf>
    <xf numFmtId="0" fontId="34" fillId="5" borderId="17" xfId="42" applyFont="1" applyFill="1" applyBorder="1" applyAlignment="1">
      <alignment/>
    </xf>
    <xf numFmtId="0" fontId="64" fillId="5" borderId="0" xfId="0" applyFont="1" applyFill="1" applyAlignment="1">
      <alignment/>
    </xf>
    <xf numFmtId="0" fontId="32" fillId="5" borderId="39" xfId="42" applyFont="1" applyFill="1" applyBorder="1" applyAlignment="1">
      <alignment vertical="top"/>
    </xf>
    <xf numFmtId="2" fontId="28" fillId="5" borderId="40" xfId="0" applyNumberFormat="1" applyFont="1" applyFill="1" applyBorder="1" applyAlignment="1">
      <alignment/>
    </xf>
    <xf numFmtId="2" fontId="10" fillId="0" borderId="40" xfId="0" applyNumberFormat="1" applyFont="1" applyFill="1" applyBorder="1" applyAlignment="1">
      <alignment horizontal="right" vertical="center"/>
    </xf>
    <xf numFmtId="0" fontId="2" fillId="5" borderId="41" xfId="0" applyFont="1" applyFill="1" applyBorder="1" applyAlignment="1">
      <alignment/>
    </xf>
    <xf numFmtId="0" fontId="59" fillId="5" borderId="0" xfId="0" applyFont="1" applyFill="1" applyAlignment="1">
      <alignment vertical="center"/>
    </xf>
    <xf numFmtId="0" fontId="59" fillId="5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85" fillId="5" borderId="0" xfId="0" applyFont="1" applyFill="1" applyAlignment="1">
      <alignment horizontal="center"/>
    </xf>
    <xf numFmtId="0" fontId="86" fillId="5" borderId="0" xfId="42" applyFont="1" applyFill="1" applyBorder="1" applyAlignment="1">
      <alignment horizontal="center" vertical="top" indent="1"/>
    </xf>
    <xf numFmtId="0" fontId="85" fillId="5" borderId="0" xfId="0" applyFont="1" applyFill="1" applyBorder="1" applyAlignment="1">
      <alignment horizontal="center" vertical="top" indent="1"/>
    </xf>
    <xf numFmtId="0" fontId="13" fillId="5" borderId="12" xfId="55" applyFont="1" applyFill="1" applyBorder="1" applyAlignment="1">
      <alignment horizontal="left"/>
      <protection/>
    </xf>
    <xf numFmtId="0" fontId="34" fillId="5" borderId="20" xfId="43" applyFont="1" applyFill="1" applyBorder="1" applyAlignment="1">
      <alignment vertical="top"/>
    </xf>
    <xf numFmtId="2" fontId="26" fillId="5" borderId="40" xfId="0" applyNumberFormat="1" applyFont="1" applyFill="1" applyBorder="1" applyAlignment="1">
      <alignment/>
    </xf>
    <xf numFmtId="0" fontId="34" fillId="5" borderId="20" xfId="42" applyFont="1" applyFill="1" applyBorder="1" applyAlignment="1" applyProtection="1">
      <alignment vertical="top"/>
      <protection/>
    </xf>
    <xf numFmtId="0" fontId="62" fillId="5" borderId="0" xfId="0" applyFont="1" applyFill="1" applyBorder="1" applyAlignment="1">
      <alignment horizontal="center"/>
    </xf>
    <xf numFmtId="2" fontId="87" fillId="5" borderId="0" xfId="0" applyNumberFormat="1" applyFont="1" applyFill="1" applyBorder="1" applyAlignment="1">
      <alignment/>
    </xf>
    <xf numFmtId="2" fontId="88" fillId="5" borderId="0" xfId="0" applyNumberFormat="1" applyFont="1" applyFill="1" applyBorder="1" applyAlignment="1">
      <alignment/>
    </xf>
    <xf numFmtId="2" fontId="20" fillId="5" borderId="0" xfId="0" applyNumberFormat="1" applyFont="1" applyFill="1" applyBorder="1" applyAlignment="1">
      <alignment/>
    </xf>
    <xf numFmtId="0" fontId="71" fillId="5" borderId="0" xfId="0" applyFont="1" applyFill="1" applyBorder="1" applyAlignment="1">
      <alignment/>
    </xf>
    <xf numFmtId="2" fontId="63" fillId="5" borderId="0" xfId="0" applyNumberFormat="1" applyFont="1" applyFill="1" applyBorder="1" applyAlignment="1">
      <alignment horizontal="right"/>
    </xf>
    <xf numFmtId="0" fontId="89" fillId="5" borderId="0" xfId="0" applyFont="1" applyFill="1" applyAlignment="1">
      <alignment horizontal="center"/>
    </xf>
    <xf numFmtId="2" fontId="10" fillId="0" borderId="17" xfId="0" applyNumberFormat="1" applyFont="1" applyFill="1" applyBorder="1" applyAlignment="1" applyProtection="1">
      <alignment horizontal="right" vertical="center"/>
      <protection/>
    </xf>
    <xf numFmtId="2" fontId="10" fillId="0" borderId="15" xfId="0" applyNumberFormat="1" applyFont="1" applyFill="1" applyBorder="1" applyAlignment="1" applyProtection="1">
      <alignment horizontal="right" vertical="center"/>
      <protection/>
    </xf>
    <xf numFmtId="0" fontId="13" fillId="5" borderId="12" xfId="55" applyFont="1" applyFill="1" applyBorder="1" applyAlignment="1">
      <alignment horizontal="left"/>
      <protection/>
    </xf>
    <xf numFmtId="0" fontId="90" fillId="5" borderId="0" xfId="0" applyFont="1" applyFill="1" applyBorder="1" applyAlignment="1">
      <alignment horizontal="center"/>
    </xf>
    <xf numFmtId="0" fontId="91" fillId="5" borderId="0" xfId="0" applyFont="1" applyFill="1" applyBorder="1" applyAlignment="1">
      <alignment/>
    </xf>
    <xf numFmtId="0" fontId="93" fillId="5" borderId="0" xfId="0" applyFont="1" applyFill="1" applyBorder="1" applyAlignment="1">
      <alignment/>
    </xf>
    <xf numFmtId="0" fontId="94" fillId="5" borderId="0" xfId="0" applyFont="1" applyFill="1" applyBorder="1" applyAlignment="1">
      <alignment horizontal="center"/>
    </xf>
    <xf numFmtId="0" fontId="95" fillId="5" borderId="0" xfId="0" applyFont="1" applyFill="1" applyBorder="1" applyAlignment="1">
      <alignment horizontal="center"/>
    </xf>
    <xf numFmtId="0" fontId="92" fillId="5" borderId="0" xfId="0" applyFont="1" applyFill="1" applyBorder="1" applyAlignment="1">
      <alignment/>
    </xf>
    <xf numFmtId="0" fontId="96" fillId="5" borderId="0" xfId="0" applyFont="1" applyFill="1" applyBorder="1" applyAlignment="1">
      <alignment horizontal="left" vertical="center"/>
    </xf>
    <xf numFmtId="0" fontId="92" fillId="5" borderId="0" xfId="0" applyFont="1" applyFill="1" applyBorder="1" applyAlignment="1">
      <alignment vertical="center"/>
    </xf>
    <xf numFmtId="0" fontId="2" fillId="5" borderId="14" xfId="0" applyFont="1" applyFill="1" applyBorder="1" applyAlignment="1">
      <alignment/>
    </xf>
    <xf numFmtId="44" fontId="92" fillId="5" borderId="0" xfId="0" applyNumberFormat="1" applyFont="1" applyFill="1" applyBorder="1" applyAlignment="1">
      <alignment/>
    </xf>
    <xf numFmtId="0" fontId="93" fillId="5" borderId="0" xfId="0" applyFont="1" applyFill="1" applyBorder="1" applyAlignment="1">
      <alignment vertical="center"/>
    </xf>
    <xf numFmtId="0" fontId="96" fillId="5" borderId="0" xfId="0" applyFont="1" applyFill="1" applyBorder="1" applyAlignment="1">
      <alignment vertical="center"/>
    </xf>
    <xf numFmtId="0" fontId="34" fillId="5" borderId="20" xfId="44" applyFont="1" applyFill="1" applyBorder="1" applyAlignment="1">
      <alignment horizontal="left" vertical="top"/>
    </xf>
    <xf numFmtId="0" fontId="34" fillId="5" borderId="20" xfId="44" applyFont="1" applyFill="1" applyBorder="1" applyAlignment="1">
      <alignment vertical="top"/>
    </xf>
    <xf numFmtId="0" fontId="34" fillId="5" borderId="20" xfId="42" applyFont="1" applyFill="1" applyBorder="1" applyAlignment="1">
      <alignment horizontal="left" vertical="top"/>
    </xf>
    <xf numFmtId="0" fontId="97" fillId="5" borderId="0" xfId="0" applyFont="1" applyFill="1" applyBorder="1" applyAlignment="1">
      <alignment horizontal="center"/>
    </xf>
    <xf numFmtId="0" fontId="57" fillId="5" borderId="0" xfId="0" applyFont="1" applyFill="1" applyBorder="1" applyAlignment="1">
      <alignment/>
    </xf>
    <xf numFmtId="0" fontId="58" fillId="5" borderId="0" xfId="0" applyFont="1" applyFill="1" applyBorder="1" applyAlignment="1">
      <alignment/>
    </xf>
    <xf numFmtId="0" fontId="59" fillId="5" borderId="0" xfId="0" applyFont="1" applyFill="1" applyBorder="1" applyAlignment="1">
      <alignment horizontal="center"/>
    </xf>
    <xf numFmtId="0" fontId="57" fillId="5" borderId="0" xfId="0" applyFont="1" applyFill="1" applyBorder="1" applyAlignment="1">
      <alignment horizontal="center"/>
    </xf>
    <xf numFmtId="0" fontId="59" fillId="5" borderId="0" xfId="0" applyFont="1" applyFill="1" applyBorder="1" applyAlignment="1">
      <alignment/>
    </xf>
    <xf numFmtId="0" fontId="98" fillId="5" borderId="0" xfId="0" applyFont="1" applyFill="1" applyBorder="1" applyAlignment="1">
      <alignment horizontal="center"/>
    </xf>
    <xf numFmtId="2" fontId="59" fillId="5" borderId="0" xfId="0" applyNumberFormat="1" applyFont="1" applyFill="1" applyBorder="1" applyAlignment="1">
      <alignment/>
    </xf>
    <xf numFmtId="2" fontId="99" fillId="5" borderId="0" xfId="0" applyNumberFormat="1" applyFont="1" applyFill="1" applyBorder="1" applyAlignment="1">
      <alignment/>
    </xf>
    <xf numFmtId="0" fontId="59" fillId="5" borderId="0" xfId="0" applyFont="1" applyFill="1" applyBorder="1" applyAlignment="1">
      <alignment horizontal="left"/>
    </xf>
    <xf numFmtId="0" fontId="100" fillId="5" borderId="0" xfId="0" applyFont="1" applyFill="1" applyBorder="1" applyAlignment="1">
      <alignment/>
    </xf>
    <xf numFmtId="0" fontId="58" fillId="5" borderId="0" xfId="0" applyFont="1" applyFill="1" applyBorder="1" applyAlignment="1">
      <alignment vertical="center"/>
    </xf>
    <xf numFmtId="2" fontId="98" fillId="5" borderId="0" xfId="0" applyNumberFormat="1" applyFont="1" applyFill="1" applyBorder="1" applyAlignment="1">
      <alignment/>
    </xf>
    <xf numFmtId="0" fontId="100" fillId="5" borderId="0" xfId="0" applyFont="1" applyFill="1" applyBorder="1" applyAlignment="1">
      <alignment horizontal="center"/>
    </xf>
    <xf numFmtId="0" fontId="73" fillId="5" borderId="0" xfId="0" applyFont="1" applyFill="1" applyAlignment="1">
      <alignment horizontal="center"/>
    </xf>
    <xf numFmtId="0" fontId="55" fillId="5" borderId="0" xfId="0" applyFont="1" applyFill="1" applyAlignment="1">
      <alignment/>
    </xf>
    <xf numFmtId="0" fontId="55" fillId="5" borderId="42" xfId="0" applyFont="1" applyFill="1" applyBorder="1" applyAlignment="1">
      <alignment/>
    </xf>
    <xf numFmtId="0" fontId="10" fillId="5" borderId="10" xfId="0" applyFont="1" applyFill="1" applyBorder="1" applyAlignment="1" applyProtection="1">
      <alignment horizontal="center"/>
      <protection/>
    </xf>
    <xf numFmtId="0" fontId="10" fillId="5" borderId="18" xfId="0" applyFont="1" applyFill="1" applyBorder="1" applyAlignment="1" applyProtection="1">
      <alignment horizontal="center"/>
      <protection/>
    </xf>
    <xf numFmtId="0" fontId="61" fillId="5" borderId="32" xfId="0" applyFont="1" applyFill="1" applyBorder="1" applyAlignment="1">
      <alignment horizontal="center"/>
    </xf>
    <xf numFmtId="0" fontId="61" fillId="5" borderId="43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24" fillId="5" borderId="42" xfId="0" applyFont="1" applyFill="1" applyBorder="1" applyAlignment="1">
      <alignment horizontal="center"/>
    </xf>
    <xf numFmtId="0" fontId="18" fillId="5" borderId="44" xfId="0" applyFont="1" applyFill="1" applyBorder="1" applyAlignment="1">
      <alignment horizontal="center"/>
    </xf>
    <xf numFmtId="0" fontId="18" fillId="5" borderId="45" xfId="0" applyFont="1" applyFill="1" applyBorder="1" applyAlignment="1">
      <alignment horizontal="center"/>
    </xf>
    <xf numFmtId="0" fontId="18" fillId="5" borderId="46" xfId="0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44" xfId="0" applyFont="1" applyFill="1" applyBorder="1" applyAlignment="1">
      <alignment horizontal="center"/>
    </xf>
    <xf numFmtId="0" fontId="10" fillId="5" borderId="45" xfId="0" applyFont="1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0" fontId="70" fillId="5" borderId="0" xfId="0" applyFont="1" applyFill="1" applyBorder="1" applyAlignment="1">
      <alignment horizontal="center"/>
    </xf>
    <xf numFmtId="0" fontId="61" fillId="5" borderId="0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19" xfId="0" applyFont="1" applyFill="1" applyBorder="1" applyAlignment="1" applyProtection="1">
      <alignment horizontal="center"/>
      <protection/>
    </xf>
    <xf numFmtId="0" fontId="24" fillId="5" borderId="0" xfId="0" applyFont="1" applyFill="1" applyBorder="1" applyAlignment="1">
      <alignment horizontal="center"/>
    </xf>
    <xf numFmtId="0" fontId="24" fillId="5" borderId="42" xfId="0" applyFont="1" applyFill="1" applyBorder="1" applyAlignment="1">
      <alignment horizontal="center"/>
    </xf>
    <xf numFmtId="0" fontId="10" fillId="5" borderId="23" xfId="0" applyFont="1" applyFill="1" applyBorder="1" applyAlignment="1" applyProtection="1">
      <alignment horizontal="center"/>
      <protection/>
    </xf>
    <xf numFmtId="0" fontId="10" fillId="5" borderId="25" xfId="0" applyFont="1" applyFill="1" applyBorder="1" applyAlignment="1" applyProtection="1">
      <alignment horizontal="center"/>
      <protection/>
    </xf>
    <xf numFmtId="0" fontId="10" fillId="5" borderId="24" xfId="0" applyFont="1" applyFill="1" applyBorder="1" applyAlignment="1" applyProtection="1">
      <alignment horizontal="center"/>
      <protection/>
    </xf>
    <xf numFmtId="0" fontId="10" fillId="5" borderId="44" xfId="0" applyFont="1" applyFill="1" applyBorder="1" applyAlignment="1" applyProtection="1">
      <alignment horizontal="center"/>
      <protection/>
    </xf>
    <xf numFmtId="0" fontId="10" fillId="5" borderId="45" xfId="0" applyFont="1" applyFill="1" applyBorder="1" applyAlignment="1" applyProtection="1">
      <alignment horizontal="center"/>
      <protection/>
    </xf>
    <xf numFmtId="0" fontId="10" fillId="5" borderId="46" xfId="0" applyFont="1" applyFill="1" applyBorder="1" applyAlignment="1" applyProtection="1">
      <alignment horizontal="center"/>
      <protection/>
    </xf>
    <xf numFmtId="0" fontId="24" fillId="5" borderId="30" xfId="0" applyFont="1" applyFill="1" applyBorder="1" applyAlignment="1">
      <alignment horizontal="center"/>
    </xf>
    <xf numFmtId="0" fontId="24" fillId="5" borderId="47" xfId="0" applyFont="1" applyFill="1" applyBorder="1" applyAlignment="1">
      <alignment horizontal="center"/>
    </xf>
    <xf numFmtId="0" fontId="24" fillId="5" borderId="11" xfId="0" applyFont="1" applyFill="1" applyBorder="1" applyAlignment="1">
      <alignment horizontal="center"/>
    </xf>
    <xf numFmtId="0" fontId="24" fillId="5" borderId="37" xfId="0" applyFont="1" applyFill="1" applyBorder="1" applyAlignment="1">
      <alignment horizontal="center"/>
    </xf>
    <xf numFmtId="0" fontId="24" fillId="5" borderId="36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0" fillId="5" borderId="48" xfId="0" applyFont="1" applyFill="1" applyBorder="1" applyAlignment="1">
      <alignment horizontal="center"/>
    </xf>
    <xf numFmtId="0" fontId="10" fillId="5" borderId="49" xfId="0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57" fillId="5" borderId="0" xfId="0" applyFont="1" applyFill="1" applyBorder="1" applyAlignment="1">
      <alignment horizontal="center"/>
    </xf>
    <xf numFmtId="0" fontId="55" fillId="5" borderId="0" xfId="0" applyFont="1" applyFill="1" applyAlignment="1">
      <alignment horizontal="center"/>
    </xf>
    <xf numFmtId="0" fontId="24" fillId="5" borderId="0" xfId="0" applyFont="1" applyFill="1" applyBorder="1" applyAlignment="1" applyProtection="1">
      <alignment horizontal="center"/>
      <protection/>
    </xf>
    <xf numFmtId="0" fontId="10" fillId="5" borderId="50" xfId="0" applyFont="1" applyFill="1" applyBorder="1" applyAlignment="1" applyProtection="1">
      <alignment horizontal="center"/>
      <protection/>
    </xf>
    <xf numFmtId="0" fontId="10" fillId="5" borderId="51" xfId="0" applyFont="1" applyFill="1" applyBorder="1" applyAlignment="1" applyProtection="1">
      <alignment horizontal="center"/>
      <protection/>
    </xf>
    <xf numFmtId="0" fontId="10" fillId="5" borderId="52" xfId="0" applyFont="1" applyFill="1" applyBorder="1" applyAlignment="1" applyProtection="1">
      <alignment horizontal="center"/>
      <protection/>
    </xf>
    <xf numFmtId="0" fontId="18" fillId="5" borderId="53" xfId="0" applyFont="1" applyFill="1" applyBorder="1" applyAlignment="1">
      <alignment horizontal="center"/>
    </xf>
    <xf numFmtId="0" fontId="18" fillId="5" borderId="54" xfId="0" applyFont="1" applyFill="1" applyBorder="1" applyAlignment="1">
      <alignment horizontal="center"/>
    </xf>
    <xf numFmtId="0" fontId="18" fillId="5" borderId="55" xfId="0" applyFont="1" applyFill="1" applyBorder="1" applyAlignment="1">
      <alignment horizontal="center"/>
    </xf>
    <xf numFmtId="0" fontId="19" fillId="5" borderId="47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2" fontId="63" fillId="5" borderId="37" xfId="0" applyNumberFormat="1" applyFont="1" applyFill="1" applyBorder="1" applyAlignment="1">
      <alignment horizontal="center"/>
    </xf>
    <xf numFmtId="2" fontId="63" fillId="5" borderId="36" xfId="0" applyNumberFormat="1" applyFont="1" applyFill="1" applyBorder="1" applyAlignment="1">
      <alignment horizontal="center"/>
    </xf>
    <xf numFmtId="0" fontId="24" fillId="5" borderId="42" xfId="0" applyFont="1" applyFill="1" applyBorder="1" applyAlignment="1" applyProtection="1">
      <alignment horizontal="center"/>
      <protection/>
    </xf>
    <xf numFmtId="0" fontId="34" fillId="5" borderId="17" xfId="42" applyFont="1" applyFill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 Prisco, Ballerina " xfId="43"/>
    <cellStyle name="Гиперссылка_Griff, Burlesco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 Prisco, Ballerina " xfId="55"/>
    <cellStyle name="Обычный_Sheet1" xfId="56"/>
    <cellStyle name="Обычный_Лист1_1" xfId="57"/>
    <cellStyle name="Обычный_Лист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0</xdr:colOff>
      <xdr:row>0</xdr:row>
      <xdr:rowOff>114300</xdr:rowOff>
    </xdr:to>
    <xdr:sp>
      <xdr:nvSpPr>
        <xdr:cNvPr id="1" name="AutoShape 16"/>
        <xdr:cNvSpPr>
          <a:spLocks/>
        </xdr:cNvSpPr>
      </xdr:nvSpPr>
      <xdr:spPr>
        <a:xfrm>
          <a:off x="28575" y="19050"/>
          <a:ext cx="571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9</xdr:col>
      <xdr:colOff>2762250</xdr:colOff>
      <xdr:row>0</xdr:row>
      <xdr:rowOff>28575</xdr:rowOff>
    </xdr:from>
    <xdr:to>
      <xdr:col>10</xdr:col>
      <xdr:colOff>0</xdr:colOff>
      <xdr:row>0</xdr:row>
      <xdr:rowOff>114300</xdr:rowOff>
    </xdr:to>
    <xdr:sp>
      <xdr:nvSpPr>
        <xdr:cNvPr id="2" name="AutoShape 17"/>
        <xdr:cNvSpPr>
          <a:spLocks/>
        </xdr:cNvSpPr>
      </xdr:nvSpPr>
      <xdr:spPr>
        <a:xfrm>
          <a:off x="11010900" y="28575"/>
          <a:ext cx="1333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"/>
              <a:cs typeface="Arial"/>
            </a:rPr>
            <a:t>14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19050</xdr:colOff>
      <xdr:row>1</xdr:row>
      <xdr:rowOff>19050</xdr:rowOff>
    </xdr:to>
    <xdr:sp>
      <xdr:nvSpPr>
        <xdr:cNvPr id="1" name="AutoShape 3"/>
        <xdr:cNvSpPr>
          <a:spLocks/>
        </xdr:cNvSpPr>
      </xdr:nvSpPr>
      <xdr:spPr>
        <a:xfrm>
          <a:off x="28575" y="38100"/>
          <a:ext cx="762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9</xdr:col>
      <xdr:colOff>2809875</xdr:colOff>
      <xdr:row>0</xdr:row>
      <xdr:rowOff>28575</xdr:rowOff>
    </xdr:from>
    <xdr:to>
      <xdr:col>9</xdr:col>
      <xdr:colOff>2895600</xdr:colOff>
      <xdr:row>1</xdr:row>
      <xdr:rowOff>19050</xdr:rowOff>
    </xdr:to>
    <xdr:sp>
      <xdr:nvSpPr>
        <xdr:cNvPr id="2" name="AutoShape 4"/>
        <xdr:cNvSpPr>
          <a:spLocks/>
        </xdr:cNvSpPr>
      </xdr:nvSpPr>
      <xdr:spPr>
        <a:xfrm>
          <a:off x="11077575" y="28575"/>
          <a:ext cx="8572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2733675</xdr:colOff>
      <xdr:row>0</xdr:row>
      <xdr:rowOff>9525</xdr:rowOff>
    </xdr:from>
    <xdr:to>
      <xdr:col>9</xdr:col>
      <xdr:colOff>2809875</xdr:colOff>
      <xdr:row>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0991850" y="9525"/>
          <a:ext cx="7620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47625</xdr:colOff>
      <xdr:row>0</xdr:row>
      <xdr:rowOff>19050</xdr:rowOff>
    </xdr:from>
    <xdr:to>
      <xdr:col>1</xdr:col>
      <xdr:colOff>19050</xdr:colOff>
      <xdr:row>1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47625" y="19050"/>
          <a:ext cx="571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"/>
              <a:cs typeface="Arial"/>
            </a:rPr>
            <a:t>13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19050</xdr:colOff>
      <xdr:row>0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7625" y="0"/>
          <a:ext cx="571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9</xdr:col>
      <xdr:colOff>2724150</xdr:colOff>
      <xdr:row>0</xdr:row>
      <xdr:rowOff>0</xdr:rowOff>
    </xdr:from>
    <xdr:to>
      <xdr:col>9</xdr:col>
      <xdr:colOff>2828925</xdr:colOff>
      <xdr:row>0</xdr:row>
      <xdr:rowOff>95250</xdr:rowOff>
    </xdr:to>
    <xdr:sp>
      <xdr:nvSpPr>
        <xdr:cNvPr id="2" name="AutoShape 6"/>
        <xdr:cNvSpPr>
          <a:spLocks/>
        </xdr:cNvSpPr>
      </xdr:nvSpPr>
      <xdr:spPr>
        <a:xfrm>
          <a:off x="10982325" y="0"/>
          <a:ext cx="114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"/>
              <a:cs typeface="Arial"/>
            </a:rPr>
            <a:t>10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66675</xdr:colOff>
      <xdr:row>1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8575" y="38100"/>
          <a:ext cx="123825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11
</a:t>
          </a:r>
        </a:p>
      </xdr:txBody>
    </xdr:sp>
    <xdr:clientData/>
  </xdr:twoCellAnchor>
  <xdr:twoCellAnchor>
    <xdr:from>
      <xdr:col>9</xdr:col>
      <xdr:colOff>2886075</xdr:colOff>
      <xdr:row>0</xdr:row>
      <xdr:rowOff>0</xdr:rowOff>
    </xdr:from>
    <xdr:to>
      <xdr:col>9</xdr:col>
      <xdr:colOff>2867025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144250" y="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2
</a:t>
          </a:r>
        </a:p>
      </xdr:txBody>
    </xdr:sp>
    <xdr:clientData/>
  </xdr:twoCellAnchor>
  <xdr:twoCellAnchor>
    <xdr:from>
      <xdr:col>9</xdr:col>
      <xdr:colOff>2790825</xdr:colOff>
      <xdr:row>119</xdr:row>
      <xdr:rowOff>38100</xdr:rowOff>
    </xdr:from>
    <xdr:to>
      <xdr:col>9</xdr:col>
      <xdr:colOff>2867025</xdr:colOff>
      <xdr:row>120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11049000" y="14859000"/>
          <a:ext cx="76200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2819400</xdr:colOff>
      <xdr:row>0</xdr:row>
      <xdr:rowOff>0</xdr:rowOff>
    </xdr:from>
    <xdr:to>
      <xdr:col>9</xdr:col>
      <xdr:colOff>2886075</xdr:colOff>
      <xdr:row>1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1077575" y="0"/>
          <a:ext cx="66675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2686050</xdr:colOff>
      <xdr:row>0</xdr:row>
      <xdr:rowOff>0</xdr:rowOff>
    </xdr:from>
    <xdr:to>
      <xdr:col>9</xdr:col>
      <xdr:colOff>2828925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944225" y="0"/>
          <a:ext cx="142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"/>
              <a:cs typeface="Arial"/>
            </a:rPr>
            <a:t>8
</a:t>
          </a:r>
        </a:p>
      </xdr:txBody>
    </xdr:sp>
    <xdr:clientData/>
  </xdr:twoCellAnchor>
  <xdr:twoCellAnchor>
    <xdr:from>
      <xdr:col>0</xdr:col>
      <xdr:colOff>47625</xdr:colOff>
      <xdr:row>0</xdr:row>
      <xdr:rowOff>9525</xdr:rowOff>
    </xdr:from>
    <xdr:to>
      <xdr:col>0</xdr:col>
      <xdr:colOff>76200</xdr:colOff>
      <xdr:row>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47625" y="9525"/>
          <a:ext cx="285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9</xdr:col>
      <xdr:colOff>2733675</xdr:colOff>
      <xdr:row>0</xdr:row>
      <xdr:rowOff>0</xdr:rowOff>
    </xdr:from>
    <xdr:to>
      <xdr:col>9</xdr:col>
      <xdr:colOff>2762250</xdr:colOff>
      <xdr:row>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10991850" y="0"/>
          <a:ext cx="285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"/>
              <a:cs typeface="Arial"/>
            </a:rPr>
            <a:t>8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2733675</xdr:colOff>
      <xdr:row>0</xdr:row>
      <xdr:rowOff>28575</xdr:rowOff>
    </xdr:from>
    <xdr:to>
      <xdr:col>9</xdr:col>
      <xdr:colOff>2828925</xdr:colOff>
      <xdr:row>0</xdr:row>
      <xdr:rowOff>142875</xdr:rowOff>
    </xdr:to>
    <xdr:sp>
      <xdr:nvSpPr>
        <xdr:cNvPr id="1" name="AutoShape 4"/>
        <xdr:cNvSpPr>
          <a:spLocks/>
        </xdr:cNvSpPr>
      </xdr:nvSpPr>
      <xdr:spPr>
        <a:xfrm>
          <a:off x="11029950" y="28575"/>
          <a:ext cx="952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0</xdr:row>
      <xdr:rowOff>9525</xdr:rowOff>
    </xdr:from>
    <xdr:to>
      <xdr:col>1</xdr:col>
      <xdr:colOff>0</xdr:colOff>
      <xdr:row>0</xdr:row>
      <xdr:rowOff>123825</xdr:rowOff>
    </xdr:to>
    <xdr:sp>
      <xdr:nvSpPr>
        <xdr:cNvPr id="2" name="AutoShape 7"/>
        <xdr:cNvSpPr>
          <a:spLocks/>
        </xdr:cNvSpPr>
      </xdr:nvSpPr>
      <xdr:spPr>
        <a:xfrm>
          <a:off x="28575" y="9525"/>
          <a:ext cx="571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2400300</xdr:colOff>
      <xdr:row>0</xdr:row>
      <xdr:rowOff>9525</xdr:rowOff>
    </xdr:from>
    <xdr:to>
      <xdr:col>9</xdr:col>
      <xdr:colOff>2466975</xdr:colOff>
      <xdr:row>0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0982325" y="9525"/>
          <a:ext cx="66675" cy="142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28575</xdr:colOff>
      <xdr:row>0</xdr:row>
      <xdr:rowOff>19050</xdr:rowOff>
    </xdr:from>
    <xdr:to>
      <xdr:col>1</xdr:col>
      <xdr:colOff>0</xdr:colOff>
      <xdr:row>0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8575" y="19050"/>
          <a:ext cx="571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2447925</xdr:colOff>
      <xdr:row>0</xdr:row>
      <xdr:rowOff>9525</xdr:rowOff>
    </xdr:from>
    <xdr:to>
      <xdr:col>9</xdr:col>
      <xdr:colOff>2514600</xdr:colOff>
      <xdr:row>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0620375" y="9525"/>
          <a:ext cx="66675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66675</xdr:colOff>
      <xdr:row>0</xdr:row>
      <xdr:rowOff>9525</xdr:rowOff>
    </xdr:from>
    <xdr:to>
      <xdr:col>1</xdr:col>
      <xdr:colOff>47625</xdr:colOff>
      <xdr:row>0</xdr:row>
      <xdr:rowOff>133350</xdr:rowOff>
    </xdr:to>
    <xdr:sp>
      <xdr:nvSpPr>
        <xdr:cNvPr id="2" name="AutoShape 7"/>
        <xdr:cNvSpPr>
          <a:spLocks/>
        </xdr:cNvSpPr>
      </xdr:nvSpPr>
      <xdr:spPr>
        <a:xfrm>
          <a:off x="66675" y="9525"/>
          <a:ext cx="66675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shod1.ru/catalog/1114/" TargetMode="External" /><Relationship Id="rId2" Type="http://schemas.openxmlformats.org/officeDocument/2006/relationships/hyperlink" Target="http://www.voshod1.ru/catalog/1113/" TargetMode="External" /><Relationship Id="rId3" Type="http://schemas.openxmlformats.org/officeDocument/2006/relationships/hyperlink" Target="http://www.voshod1.ru/catalog/1205/" TargetMode="External" /><Relationship Id="rId4" Type="http://schemas.openxmlformats.org/officeDocument/2006/relationships/hyperlink" Target="http://www.voshod1.ru/catalog/1209/" TargetMode="External" /><Relationship Id="rId5" Type="http://schemas.openxmlformats.org/officeDocument/2006/relationships/hyperlink" Target="http://www.voshod1.ru/catalog/1115/" TargetMode="External" /><Relationship Id="rId6" Type="http://schemas.openxmlformats.org/officeDocument/2006/relationships/hyperlink" Target="http://www.voshod1.ru/catalog/1212/" TargetMode="External" /><Relationship Id="rId7" Type="http://schemas.openxmlformats.org/officeDocument/2006/relationships/hyperlink" Target="http://www.voshod1.ru/catalog/1116/" TargetMode="External" /><Relationship Id="rId8" Type="http://schemas.openxmlformats.org/officeDocument/2006/relationships/hyperlink" Target="http://www.voshod1.ru/catalog/1206/" TargetMode="External" /><Relationship Id="rId9" Type="http://schemas.openxmlformats.org/officeDocument/2006/relationships/hyperlink" Target="http://www.voshod1.ru/catalog/1207/" TargetMode="External" /><Relationship Id="rId10" Type="http://schemas.openxmlformats.org/officeDocument/2006/relationships/hyperlink" Target="http://www.voshod1.ru/catalog/1111/" TargetMode="External" /><Relationship Id="rId11" Type="http://schemas.openxmlformats.org/officeDocument/2006/relationships/hyperlink" Target="http://www.voshod1.ru/catalog/1211/" TargetMode="External" /><Relationship Id="rId12" Type="http://schemas.openxmlformats.org/officeDocument/2006/relationships/hyperlink" Target="http://www.voshod1.ru/catalog/1204/" TargetMode="External" /><Relationship Id="rId13" Type="http://schemas.openxmlformats.org/officeDocument/2006/relationships/hyperlink" Target="http://www.voshod1.ru/catalog/1210/" TargetMode="External" /><Relationship Id="rId14" Type="http://schemas.openxmlformats.org/officeDocument/2006/relationships/hyperlink" Target="http://www.voshod1.ru/catalog/1255/" TargetMode="External" /><Relationship Id="rId15" Type="http://schemas.openxmlformats.org/officeDocument/2006/relationships/hyperlink" Target="http://www.voshod1.ru/catalog/1257/" TargetMode="External" /><Relationship Id="rId16" Type="http://schemas.openxmlformats.org/officeDocument/2006/relationships/hyperlink" Target="http://www.voshod1.ru/catalog/1254/" TargetMode="External" /><Relationship Id="rId17" Type="http://schemas.openxmlformats.org/officeDocument/2006/relationships/hyperlink" Target="http://www.voshod1.ru/catalog/1252/" TargetMode="External" /><Relationship Id="rId18" Type="http://schemas.openxmlformats.org/officeDocument/2006/relationships/hyperlink" Target="http://www.voshod1.ru/catalog/1249/" TargetMode="External" /><Relationship Id="rId19" Type="http://schemas.openxmlformats.org/officeDocument/2006/relationships/hyperlink" Target="http://www.voshod1.ru/catalog/1247/" TargetMode="External" /><Relationship Id="rId20" Type="http://schemas.openxmlformats.org/officeDocument/2006/relationships/hyperlink" Target="http://www.voshod1.ru/catalog/1248/" TargetMode="External" /><Relationship Id="rId21" Type="http://schemas.openxmlformats.org/officeDocument/2006/relationships/hyperlink" Target="http://www.voshod1.ru/catalog/1248/" TargetMode="External" /><Relationship Id="rId22" Type="http://schemas.openxmlformats.org/officeDocument/2006/relationships/hyperlink" Target="http://www.voshod1.ru/catalog/1112/" TargetMode="External" /><Relationship Id="rId23" Type="http://schemas.openxmlformats.org/officeDocument/2006/relationships/hyperlink" Target="http://www.voshod1.ru/catalog/1244/" TargetMode="External" /><Relationship Id="rId24" Type="http://schemas.openxmlformats.org/officeDocument/2006/relationships/hyperlink" Target="http://www.voshod1.ru/catalog/1244/" TargetMode="External" /><Relationship Id="rId25" Type="http://schemas.openxmlformats.org/officeDocument/2006/relationships/hyperlink" Target="http://www.voshod1.ru/catalog/1243/" TargetMode="External" /><Relationship Id="rId26" Type="http://schemas.openxmlformats.org/officeDocument/2006/relationships/hyperlink" Target="http://www.voshod1.ru/catalog/1243/" TargetMode="External" /><Relationship Id="rId27" Type="http://schemas.openxmlformats.org/officeDocument/2006/relationships/hyperlink" Target="http://www.voshod1.ru/catalog/1253/" TargetMode="External" /><Relationship Id="rId28" Type="http://schemas.openxmlformats.org/officeDocument/2006/relationships/hyperlink" Target="http://www.voshod1.ru/catalog/1250/" TargetMode="External" /><Relationship Id="rId29" Type="http://schemas.openxmlformats.org/officeDocument/2006/relationships/hyperlink" Target="http://www.voshod1.ru/catalog/1246/" TargetMode="External" /><Relationship Id="rId30" Type="http://schemas.openxmlformats.org/officeDocument/2006/relationships/hyperlink" Target="http://www.voshod1.ru/catalog/1251/" TargetMode="External" /><Relationship Id="rId31" Type="http://schemas.openxmlformats.org/officeDocument/2006/relationships/hyperlink" Target="http://www.voshod1.ru/catalog/1245/" TargetMode="External" /><Relationship Id="rId32" Type="http://schemas.openxmlformats.org/officeDocument/2006/relationships/hyperlink" Target="http://www.voshod1.ru/catalog/1797/" TargetMode="External" /><Relationship Id="rId33" Type="http://schemas.openxmlformats.org/officeDocument/2006/relationships/hyperlink" Target="http://www.voshod1.ru/catalog/1205/" TargetMode="External" /><Relationship Id="rId34" Type="http://schemas.openxmlformats.org/officeDocument/2006/relationships/hyperlink" Target="http://www.voshod1.ru/catalog/1114/" TargetMode="External" /><Relationship Id="rId35" Type="http://schemas.openxmlformats.org/officeDocument/2006/relationships/hyperlink" Target="http://www.voshod1.ru/catalog/1635/" TargetMode="External" /><Relationship Id="rId36" Type="http://schemas.openxmlformats.org/officeDocument/2006/relationships/hyperlink" Target="http://www.voshod1.ru/catalog/1638/" TargetMode="External" /><Relationship Id="rId37" Type="http://schemas.openxmlformats.org/officeDocument/2006/relationships/hyperlink" Target="http://www.voshod1.ru/catalog/1636/" TargetMode="External" /><Relationship Id="rId38" Type="http://schemas.openxmlformats.org/officeDocument/2006/relationships/hyperlink" Target="http://www.voshod1.ru/catalog/1634/" TargetMode="External" /><Relationship Id="rId39" Type="http://schemas.openxmlformats.org/officeDocument/2006/relationships/hyperlink" Target="http://www.voshod1.ru/catalog/1634/" TargetMode="External" /><Relationship Id="rId40" Type="http://schemas.openxmlformats.org/officeDocument/2006/relationships/hyperlink" Target="http://www.voshod1.ru/catalog/1624/" TargetMode="External" /><Relationship Id="rId41" Type="http://schemas.openxmlformats.org/officeDocument/2006/relationships/hyperlink" Target="http://www.voshod1.ru/catalog/1629/" TargetMode="External" /><Relationship Id="rId42" Type="http://schemas.openxmlformats.org/officeDocument/2006/relationships/hyperlink" Target="http://www.voshod1.ru/catalog/1630/" TargetMode="External" /><Relationship Id="rId43" Type="http://schemas.openxmlformats.org/officeDocument/2006/relationships/hyperlink" Target="http://www.voshod1.ru/catalog/1631/" TargetMode="External" /><Relationship Id="rId44" Type="http://schemas.openxmlformats.org/officeDocument/2006/relationships/hyperlink" Target="http://www.voshod1.ru/catalog/1628/" TargetMode="External" /><Relationship Id="rId45" Type="http://schemas.openxmlformats.org/officeDocument/2006/relationships/hyperlink" Target="http://www.voshod1.ru/catalog/1635/" TargetMode="External" /><Relationship Id="rId46" Type="http://schemas.openxmlformats.org/officeDocument/2006/relationships/hyperlink" Target="http://www.voshod1.ru/catalog/2412/" TargetMode="External" /><Relationship Id="rId47" Type="http://schemas.openxmlformats.org/officeDocument/2006/relationships/hyperlink" Target="http://www.voshod1.ru/catalog/1613/" TargetMode="External" /><Relationship Id="rId48" Type="http://schemas.openxmlformats.org/officeDocument/2006/relationships/hyperlink" Target="http://www.voshod1.ru/catalog/1615/" TargetMode="External" /><Relationship Id="rId49" Type="http://schemas.openxmlformats.org/officeDocument/2006/relationships/hyperlink" Target="http://www.voshod1.ru/catalog/1786/" TargetMode="External" /><Relationship Id="rId50" Type="http://schemas.openxmlformats.org/officeDocument/2006/relationships/hyperlink" Target="http://www.voshod1.ru/catalog/1785/" TargetMode="External" /><Relationship Id="rId51" Type="http://schemas.openxmlformats.org/officeDocument/2006/relationships/hyperlink" Target="http://www.voshod1.ru/catalog/1789/" TargetMode="External" /><Relationship Id="rId52" Type="http://schemas.openxmlformats.org/officeDocument/2006/relationships/hyperlink" Target="http://www.voshod1.ru/catalog/1787/" TargetMode="External" /><Relationship Id="rId53" Type="http://schemas.openxmlformats.org/officeDocument/2006/relationships/hyperlink" Target="http://www.voshod1.ru/catalog/1784/" TargetMode="External" /><Relationship Id="rId54" Type="http://schemas.openxmlformats.org/officeDocument/2006/relationships/hyperlink" Target="http://www.voshod1.ru/catalog/1779/" TargetMode="External" /><Relationship Id="rId55" Type="http://schemas.openxmlformats.org/officeDocument/2006/relationships/hyperlink" Target="http://www.voshod1.ru/catalog/1783/" TargetMode="External" /><Relationship Id="rId56" Type="http://schemas.openxmlformats.org/officeDocument/2006/relationships/hyperlink" Target="http://www.voshod1.ru/catalog/2736/" TargetMode="External" /><Relationship Id="rId57" Type="http://schemas.openxmlformats.org/officeDocument/2006/relationships/hyperlink" Target="http://www.voshod1.ru/catalog/2411/" TargetMode="External" /><Relationship Id="rId58" Type="http://schemas.openxmlformats.org/officeDocument/2006/relationships/hyperlink" Target="http://www.voshod1.ru/catalog/2732/" TargetMode="External" /><Relationship Id="rId59" Type="http://schemas.openxmlformats.org/officeDocument/2006/relationships/hyperlink" Target="http://www.voshod1.ru/catalog/1617/" TargetMode="External" /><Relationship Id="rId60" Type="http://schemas.openxmlformats.org/officeDocument/2006/relationships/hyperlink" Target="http://www.voshod1.ru/catalog/2735/" TargetMode="External" /><Relationship Id="rId61" Type="http://schemas.openxmlformats.org/officeDocument/2006/relationships/hyperlink" Target="http://www.voshod1.ru/catalog/1619/" TargetMode="External" /><Relationship Id="rId62" Type="http://schemas.openxmlformats.org/officeDocument/2006/relationships/hyperlink" Target="http://www.voshod1.ru/catalog/2734/" TargetMode="External" /><Relationship Id="rId63" Type="http://schemas.openxmlformats.org/officeDocument/2006/relationships/hyperlink" Target="http://www.voshod1.ru/catalog/2417/" TargetMode="External" /><Relationship Id="rId64" Type="http://schemas.openxmlformats.org/officeDocument/2006/relationships/hyperlink" Target="http://www.voshod1.ru/catalog/1633/" TargetMode="External" /><Relationship Id="rId65" Type="http://schemas.openxmlformats.org/officeDocument/2006/relationships/hyperlink" Target="http://www.voshod1.ru/catalog/1618/" TargetMode="External" /><Relationship Id="rId66" Type="http://schemas.openxmlformats.org/officeDocument/2006/relationships/hyperlink" Target="http://www.voshod1.ru/catalog/1640/" TargetMode="External" /><Relationship Id="rId67" Type="http://schemas.openxmlformats.org/officeDocument/2006/relationships/hyperlink" Target="http://www.voshod1.ru/catalog/1640/" TargetMode="External" /><Relationship Id="rId68" Type="http://schemas.openxmlformats.org/officeDocument/2006/relationships/hyperlink" Target="http://www.voshod1.ru/catalog/3049/" TargetMode="External" /><Relationship Id="rId69" Type="http://schemas.openxmlformats.org/officeDocument/2006/relationships/hyperlink" Target="http://www.voshod1.ru/catalog/3049/" TargetMode="External" /><Relationship Id="rId70" Type="http://schemas.openxmlformats.org/officeDocument/2006/relationships/hyperlink" Target="http://www.voshod1.ru/catalog/3050/" TargetMode="External" /><Relationship Id="rId71" Type="http://schemas.openxmlformats.org/officeDocument/2006/relationships/hyperlink" Target="http://www.voshod1.ru/catalog/3050/" TargetMode="External" /><Relationship Id="rId72" Type="http://schemas.openxmlformats.org/officeDocument/2006/relationships/hyperlink" Target="http://www.voshod1.ru/catalog/3047/" TargetMode="External" /><Relationship Id="rId73" Type="http://schemas.openxmlformats.org/officeDocument/2006/relationships/hyperlink" Target="http://www.voshod1.ru/catalog/3059/" TargetMode="External" /><Relationship Id="rId74" Type="http://schemas.openxmlformats.org/officeDocument/2006/relationships/hyperlink" Target="http://www.voshod1.ru/catalog/1627/" TargetMode="External" /><Relationship Id="rId75" Type="http://schemas.openxmlformats.org/officeDocument/2006/relationships/hyperlink" Target="http://www.voshod1.ru/catalog/1626/" TargetMode="External" /><Relationship Id="rId76" Type="http://schemas.openxmlformats.org/officeDocument/2006/relationships/hyperlink" Target="http://www.voshod1.ru/catalog/1625/" TargetMode="External" /><Relationship Id="rId77" Type="http://schemas.openxmlformats.org/officeDocument/2006/relationships/hyperlink" Target="http://www.voshod1.ru/catalog/3284/" TargetMode="External" /><Relationship Id="rId78" Type="http://schemas.openxmlformats.org/officeDocument/2006/relationships/hyperlink" Target="http://www.voshod1.ru/catalog/3268/" TargetMode="External" /><Relationship Id="rId79" Type="http://schemas.openxmlformats.org/officeDocument/2006/relationships/hyperlink" Target="http://www.voshod1.ru/catalog/3449/" TargetMode="External" /><Relationship Id="rId80" Type="http://schemas.openxmlformats.org/officeDocument/2006/relationships/hyperlink" Target="http://www.voshod1.ru/catalog/3450/" TargetMode="External" /><Relationship Id="rId81" Type="http://schemas.openxmlformats.org/officeDocument/2006/relationships/hyperlink" Target="http://www.voshod1.ru/catalog/3452/" TargetMode="External" /><Relationship Id="rId82" Type="http://schemas.openxmlformats.org/officeDocument/2006/relationships/hyperlink" Target="http://www.voshod1.ru/catalog/3453/" TargetMode="External" /><Relationship Id="rId83" Type="http://schemas.openxmlformats.org/officeDocument/2006/relationships/hyperlink" Target="http://www.voshod1.ru/catalog/3454/" TargetMode="External" /><Relationship Id="rId84" Type="http://schemas.openxmlformats.org/officeDocument/2006/relationships/hyperlink" Target="http://www.voshod1.ru/catalog/3455/" TargetMode="External" /><Relationship Id="rId85" Type="http://schemas.openxmlformats.org/officeDocument/2006/relationships/hyperlink" Target="http://www.voshod1.ru/catalog/3456/" TargetMode="External" /><Relationship Id="rId86" Type="http://schemas.openxmlformats.org/officeDocument/2006/relationships/hyperlink" Target="http://www.voshod1.ru/catalog/2410/" TargetMode="External" /><Relationship Id="rId87" Type="http://schemas.openxmlformats.org/officeDocument/2006/relationships/hyperlink" Target="http://www.voshod1.ru/catalog/2414/" TargetMode="External" /><Relationship Id="rId88" Type="http://schemas.openxmlformats.org/officeDocument/2006/relationships/hyperlink" Target="http://www.voshod1.ru/catalog/3267/" TargetMode="External" /><Relationship Id="rId89" Type="http://schemas.openxmlformats.org/officeDocument/2006/relationships/hyperlink" Target="http://www.voshod1.ru/catalog/1614/" TargetMode="External" /><Relationship Id="rId90" Type="http://schemas.openxmlformats.org/officeDocument/2006/relationships/hyperlink" Target="http://www.voshod1.ru/catalog/1616/" TargetMode="External" /><Relationship Id="rId91" Type="http://schemas.openxmlformats.org/officeDocument/2006/relationships/hyperlink" Target="http://www.voshod1.ru/catalog/2418/" TargetMode="External" /><Relationship Id="rId92" Type="http://schemas.openxmlformats.org/officeDocument/2006/relationships/hyperlink" Target="http://www.voshod1.ru/catalog/3523/" TargetMode="External" /><Relationship Id="rId93" Type="http://schemas.openxmlformats.org/officeDocument/2006/relationships/hyperlink" Target="http://www.voshod1.ru/catalog/2428/" TargetMode="External" /><Relationship Id="rId94" Type="http://schemas.openxmlformats.org/officeDocument/2006/relationships/hyperlink" Target="http://www.voshod1.ru/catalog/2717/" TargetMode="External" /><Relationship Id="rId95" Type="http://schemas.openxmlformats.org/officeDocument/2006/relationships/hyperlink" Target="http://www.voshod1.ru/catalog/1249/" TargetMode="External" /><Relationship Id="rId96" Type="http://schemas.openxmlformats.org/officeDocument/2006/relationships/hyperlink" Target="http://www.voshod1.ru/catalog/3046/" TargetMode="External" /><Relationship Id="rId97" Type="http://schemas.openxmlformats.org/officeDocument/2006/relationships/hyperlink" Target="http://www.voshod1.ru/catalog/2734/" TargetMode="External" /><Relationship Id="rId98" Type="http://schemas.openxmlformats.org/officeDocument/2006/relationships/hyperlink" Target="http://www.voshod1.ru/catalog/1247/" TargetMode="External" /><Relationship Id="rId99" Type="http://schemas.openxmlformats.org/officeDocument/2006/relationships/hyperlink" Target="http://www.voshod1.ru/catalog/1617/" TargetMode="External" /><Relationship Id="rId100" Type="http://schemas.openxmlformats.org/officeDocument/2006/relationships/hyperlink" Target="http://www.voshod1.ru/catalog/1614/" TargetMode="External" /><Relationship Id="rId101" Type="http://schemas.openxmlformats.org/officeDocument/2006/relationships/hyperlink" Target="http://www.voshod1.ru/catalog/2418/" TargetMode="External" /><Relationship Id="rId102" Type="http://schemas.openxmlformats.org/officeDocument/2006/relationships/hyperlink" Target="http://www.voshod1.ru/catalog/1115/" TargetMode="External" /><Relationship Id="rId103" Type="http://schemas.openxmlformats.org/officeDocument/2006/relationships/hyperlink" Target="http://www.voshod1.ru/catalog/2415/" TargetMode="External" /><Relationship Id="rId104" Type="http://schemas.openxmlformats.org/officeDocument/2006/relationships/hyperlink" Target="http://www.voshod1.ru/catalog/1623/" TargetMode="External" /><Relationship Id="rId105" Type="http://schemas.openxmlformats.org/officeDocument/2006/relationships/hyperlink" Target="http://www.voshod1.ru/catalog/1638/" TargetMode="External" /><Relationship Id="rId106" Type="http://schemas.openxmlformats.org/officeDocument/2006/relationships/hyperlink" Target="http://www.voshod1.ru/catalog/4044/" TargetMode="External" /><Relationship Id="rId107" Type="http://schemas.openxmlformats.org/officeDocument/2006/relationships/hyperlink" Target="http://www.voshod1.ru/catalog/3451/" TargetMode="External" /><Relationship Id="rId108" Type="http://schemas.openxmlformats.org/officeDocument/2006/relationships/drawing" Target="../drawings/drawing1.xml" /><Relationship Id="rId10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oshod1.ru/catalog/1215/" TargetMode="External" /><Relationship Id="rId2" Type="http://schemas.openxmlformats.org/officeDocument/2006/relationships/hyperlink" Target="http://www.voshod1.ru/catalog/1219/" TargetMode="External" /><Relationship Id="rId3" Type="http://schemas.openxmlformats.org/officeDocument/2006/relationships/hyperlink" Target="http://www.voshod1.ru/catalog/1218/" TargetMode="External" /><Relationship Id="rId4" Type="http://schemas.openxmlformats.org/officeDocument/2006/relationships/hyperlink" Target="http://www.voshod1.ru/catalog/1229/" TargetMode="External" /><Relationship Id="rId5" Type="http://schemas.openxmlformats.org/officeDocument/2006/relationships/hyperlink" Target="http://www.voshod1.ru/catalog/1225/" TargetMode="External" /><Relationship Id="rId6" Type="http://schemas.openxmlformats.org/officeDocument/2006/relationships/hyperlink" Target="http://www.voshod1.ru/catalog/1217/" TargetMode="External" /><Relationship Id="rId7" Type="http://schemas.openxmlformats.org/officeDocument/2006/relationships/hyperlink" Target="http://www.voshod1.ru/catalog/1184/" TargetMode="External" /><Relationship Id="rId8" Type="http://schemas.openxmlformats.org/officeDocument/2006/relationships/hyperlink" Target="http://www.voshod1.ru/catalog/1213/" TargetMode="External" /><Relationship Id="rId9" Type="http://schemas.openxmlformats.org/officeDocument/2006/relationships/hyperlink" Target="http://www.voshod1.ru/catalog/1222/" TargetMode="External" /><Relationship Id="rId10" Type="http://schemas.openxmlformats.org/officeDocument/2006/relationships/hyperlink" Target="http://www.voshod1.ru/catalog/1223/" TargetMode="External" /><Relationship Id="rId11" Type="http://schemas.openxmlformats.org/officeDocument/2006/relationships/hyperlink" Target="http://www.voshod1.ru/catalog/1228/" TargetMode="External" /><Relationship Id="rId12" Type="http://schemas.openxmlformats.org/officeDocument/2006/relationships/hyperlink" Target="http://www.voshod1.ru/catalog/1221/" TargetMode="External" /><Relationship Id="rId13" Type="http://schemas.openxmlformats.org/officeDocument/2006/relationships/hyperlink" Target="http://www.voshod1.ru/catalog/1214/" TargetMode="External" /><Relationship Id="rId14" Type="http://schemas.openxmlformats.org/officeDocument/2006/relationships/hyperlink" Target="http://www.voshod1.ru/catalog/1227/" TargetMode="External" /><Relationship Id="rId15" Type="http://schemas.openxmlformats.org/officeDocument/2006/relationships/hyperlink" Target="http://www.voshod1.ru/catalog/1798/" TargetMode="External" /><Relationship Id="rId16" Type="http://schemas.openxmlformats.org/officeDocument/2006/relationships/hyperlink" Target="http://www.voshod1.ru/catalog/1802/" TargetMode="External" /><Relationship Id="rId17" Type="http://schemas.openxmlformats.org/officeDocument/2006/relationships/hyperlink" Target="http://www.voshod1.ru/catalog/1264/" TargetMode="External" /><Relationship Id="rId18" Type="http://schemas.openxmlformats.org/officeDocument/2006/relationships/hyperlink" Target="http://www.voshod1.ru/catalog/1269/" TargetMode="External" /><Relationship Id="rId19" Type="http://schemas.openxmlformats.org/officeDocument/2006/relationships/hyperlink" Target="http://www.voshod1.ru/catalog/1263/" TargetMode="External" /><Relationship Id="rId20" Type="http://schemas.openxmlformats.org/officeDocument/2006/relationships/hyperlink" Target="http://www.voshod1.ru/catalog/1644/" TargetMode="External" /><Relationship Id="rId21" Type="http://schemas.openxmlformats.org/officeDocument/2006/relationships/hyperlink" Target="http://www.voshod1.ru/catalog/1645/" TargetMode="External" /><Relationship Id="rId22" Type="http://schemas.openxmlformats.org/officeDocument/2006/relationships/hyperlink" Target="http://www.voshod1.ru/catalog/1646/" TargetMode="External" /><Relationship Id="rId23" Type="http://schemas.openxmlformats.org/officeDocument/2006/relationships/hyperlink" Target="http://www.voshod1.ru/catalog/1216/" TargetMode="External" /><Relationship Id="rId24" Type="http://schemas.openxmlformats.org/officeDocument/2006/relationships/hyperlink" Target="http://www.voshod1.ru/catalog/1274/" TargetMode="External" /><Relationship Id="rId25" Type="http://schemas.openxmlformats.org/officeDocument/2006/relationships/hyperlink" Target="http://www.voshod1.ru/catalog/3200/" TargetMode="External" /><Relationship Id="rId26" Type="http://schemas.openxmlformats.org/officeDocument/2006/relationships/hyperlink" Target="http://www.voshod1.ru/catalog/3448/" TargetMode="External" /><Relationship Id="rId27" Type="http://schemas.openxmlformats.org/officeDocument/2006/relationships/hyperlink" Target="http://www.voshod1.ru/catalog/3467/" TargetMode="External" /><Relationship Id="rId28" Type="http://schemas.openxmlformats.org/officeDocument/2006/relationships/hyperlink" Target="http://www.voshod1.ru/catalog/3466/" TargetMode="External" /><Relationship Id="rId29" Type="http://schemas.openxmlformats.org/officeDocument/2006/relationships/hyperlink" Target="http://www.voshod1.ru/catalog/1676/" TargetMode="External" /><Relationship Id="rId30" Type="http://schemas.openxmlformats.org/officeDocument/2006/relationships/hyperlink" Target="http://www.voshod1.ru/catalog/2404/" TargetMode="External" /><Relationship Id="rId31" Type="http://schemas.openxmlformats.org/officeDocument/2006/relationships/hyperlink" Target="http://www.voshod1.ru/catalog/1679/" TargetMode="External" /><Relationship Id="rId32" Type="http://schemas.openxmlformats.org/officeDocument/2006/relationships/hyperlink" Target="http://www.voshod1.ru/catalog/1860/" TargetMode="External" /><Relationship Id="rId33" Type="http://schemas.openxmlformats.org/officeDocument/2006/relationships/hyperlink" Target="http://www.voshod1.ru/catalog/2405/" TargetMode="External" /><Relationship Id="rId34" Type="http://schemas.openxmlformats.org/officeDocument/2006/relationships/hyperlink" Target="http://www.voshod1.ru/catalog/1680/" TargetMode="External" /><Relationship Id="rId35" Type="http://schemas.openxmlformats.org/officeDocument/2006/relationships/hyperlink" Target="http://www.voshod1.ru/catalog/1684/" TargetMode="External" /><Relationship Id="rId36" Type="http://schemas.openxmlformats.org/officeDocument/2006/relationships/hyperlink" Target="http://www.voshod1.ru/catalog/1265/" TargetMode="External" /><Relationship Id="rId37" Type="http://schemas.openxmlformats.org/officeDocument/2006/relationships/hyperlink" Target="http://www.voshod1.ru/catalog/2406/" TargetMode="External" /><Relationship Id="rId38" Type="http://schemas.openxmlformats.org/officeDocument/2006/relationships/hyperlink" Target="http://www.voshod1.ru/catalog/1256/" TargetMode="External" /><Relationship Id="rId39" Type="http://schemas.openxmlformats.org/officeDocument/2006/relationships/hyperlink" Target="http://www.voshod1.ru/catalog/1279/" TargetMode="External" /><Relationship Id="rId40" Type="http://schemas.openxmlformats.org/officeDocument/2006/relationships/hyperlink" Target="http://www.voshod1.ru/catalog/1276/" TargetMode="External" /><Relationship Id="rId41" Type="http://schemas.openxmlformats.org/officeDocument/2006/relationships/hyperlink" Target="http://www.voshod1.ru/catalog/1268/" TargetMode="External" /><Relationship Id="rId42" Type="http://schemas.openxmlformats.org/officeDocument/2006/relationships/hyperlink" Target="http://www.voshod1.ru/catalog/2408/" TargetMode="External" /><Relationship Id="rId43" Type="http://schemas.openxmlformats.org/officeDocument/2006/relationships/hyperlink" Target="http://www.voshod1.ru/catalog/1681/" TargetMode="External" /><Relationship Id="rId44" Type="http://schemas.openxmlformats.org/officeDocument/2006/relationships/hyperlink" Target="http://www.voshod1.ru/catalog/1915/" TargetMode="External" /><Relationship Id="rId45" Type="http://schemas.openxmlformats.org/officeDocument/2006/relationships/hyperlink" Target="http://www.voshod1.ru/catalog/1682/" TargetMode="External" /><Relationship Id="rId46" Type="http://schemas.openxmlformats.org/officeDocument/2006/relationships/hyperlink" Target="http://www.voshod1.ru/catalog/1682/" TargetMode="External" /><Relationship Id="rId47" Type="http://schemas.openxmlformats.org/officeDocument/2006/relationships/hyperlink" Target="http://www.voshod1.ru/catalog/1683/" TargetMode="External" /><Relationship Id="rId48" Type="http://schemas.openxmlformats.org/officeDocument/2006/relationships/hyperlink" Target="http://www.voshod1.ru/catalog/1305/" TargetMode="External" /><Relationship Id="rId49" Type="http://schemas.openxmlformats.org/officeDocument/2006/relationships/hyperlink" Target="http://www.voshod1.ru/catalog/1307/" TargetMode="External" /><Relationship Id="rId50" Type="http://schemas.openxmlformats.org/officeDocument/2006/relationships/hyperlink" Target="http://www.voshod1.ru/catalog/1677/" TargetMode="External" /><Relationship Id="rId51" Type="http://schemas.openxmlformats.org/officeDocument/2006/relationships/hyperlink" Target="http://www.voshod1.ru/catalog/1914/" TargetMode="External" /><Relationship Id="rId52" Type="http://schemas.openxmlformats.org/officeDocument/2006/relationships/hyperlink" Target="http://www.voshod1.ru/catalog/1258/" TargetMode="External" /><Relationship Id="rId53" Type="http://schemas.openxmlformats.org/officeDocument/2006/relationships/hyperlink" Target="http://www.voshod1.ru/catalog/1660/" TargetMode="External" /><Relationship Id="rId54" Type="http://schemas.openxmlformats.org/officeDocument/2006/relationships/hyperlink" Target="http://www.voshod1.ru/catalog/1657/" TargetMode="External" /><Relationship Id="rId55" Type="http://schemas.openxmlformats.org/officeDocument/2006/relationships/hyperlink" Target="http://www.voshod1.ru/catalog/1659/" TargetMode="External" /><Relationship Id="rId56" Type="http://schemas.openxmlformats.org/officeDocument/2006/relationships/hyperlink" Target="http://www.voshod1.ru/catalog/1578/" TargetMode="External" /><Relationship Id="rId57" Type="http://schemas.openxmlformats.org/officeDocument/2006/relationships/hyperlink" Target="http://www.voshod1.ru/catalog/1665/" TargetMode="External" /><Relationship Id="rId58" Type="http://schemas.openxmlformats.org/officeDocument/2006/relationships/hyperlink" Target="http://www.voshod1.ru/catalog/1661/" TargetMode="External" /><Relationship Id="rId59" Type="http://schemas.openxmlformats.org/officeDocument/2006/relationships/hyperlink" Target="http://www.voshod1.ru/catalog/1359/" TargetMode="External" /><Relationship Id="rId60" Type="http://schemas.openxmlformats.org/officeDocument/2006/relationships/hyperlink" Target="http://www.voshod1.ru/catalog/1578/" TargetMode="External" /><Relationship Id="rId61" Type="http://schemas.openxmlformats.org/officeDocument/2006/relationships/hyperlink" Target="http://www.voshod1.ru/catalog/1687/" TargetMode="External" /><Relationship Id="rId62" Type="http://schemas.openxmlformats.org/officeDocument/2006/relationships/hyperlink" Target="http://www.voshod1.ru/catalog/3854/" TargetMode="External" /><Relationship Id="rId63" Type="http://schemas.openxmlformats.org/officeDocument/2006/relationships/hyperlink" Target="http://www.voshod1.ru/catalog/1592/" TargetMode="External" /><Relationship Id="rId64" Type="http://schemas.openxmlformats.org/officeDocument/2006/relationships/hyperlink" Target="http://www.voshod1.ru/catalog/2468/" TargetMode="External" /><Relationship Id="rId65" Type="http://schemas.openxmlformats.org/officeDocument/2006/relationships/hyperlink" Target="http://www.voshod1.ru/catalog/1660/" TargetMode="External" /><Relationship Id="rId66" Type="http://schemas.openxmlformats.org/officeDocument/2006/relationships/hyperlink" Target="http://www.voshod1.ru/catalog/1665/" TargetMode="External" /><Relationship Id="rId67" Type="http://schemas.openxmlformats.org/officeDocument/2006/relationships/hyperlink" Target="http://www.voshod1.ru/catalog/1667/" TargetMode="External" /><Relationship Id="rId68" Type="http://schemas.openxmlformats.org/officeDocument/2006/relationships/hyperlink" Target="http://www.voshod1.ru/catalog/1661/" TargetMode="External" /><Relationship Id="rId69" Type="http://schemas.openxmlformats.org/officeDocument/2006/relationships/hyperlink" Target="http://www.voshod1.ru/catalog/1523/" TargetMode="External" /><Relationship Id="rId70" Type="http://schemas.openxmlformats.org/officeDocument/2006/relationships/hyperlink" Target="http://www.voshod1.ru/catalog/1187/" TargetMode="External" /><Relationship Id="rId71" Type="http://schemas.openxmlformats.org/officeDocument/2006/relationships/hyperlink" Target="http://www.voshod1.ru/catalog/1593/" TargetMode="External" /><Relationship Id="rId72" Type="http://schemas.openxmlformats.org/officeDocument/2006/relationships/hyperlink" Target="http://www.voshod1.ru/catalog/1260/" TargetMode="External" /><Relationship Id="rId73" Type="http://schemas.openxmlformats.org/officeDocument/2006/relationships/hyperlink" Target="http://www.voshod1.ru/catalog/1275/" TargetMode="External" /><Relationship Id="rId74" Type="http://schemas.openxmlformats.org/officeDocument/2006/relationships/hyperlink" Target="http://www.voshod1.ru/catalog/1309/" TargetMode="External" /><Relationship Id="rId75" Type="http://schemas.openxmlformats.org/officeDocument/2006/relationships/hyperlink" Target="http://www.voshod1.ru/catalog/1678/" TargetMode="External" /><Relationship Id="rId76" Type="http://schemas.openxmlformats.org/officeDocument/2006/relationships/hyperlink" Target="http://www.voshod1.ru/catalog/1220/" TargetMode="External" /><Relationship Id="rId77" Type="http://schemas.openxmlformats.org/officeDocument/2006/relationships/drawing" Target="../drawings/drawing2.xml" /><Relationship Id="rId7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oshod1.ru/catalog/1188/" TargetMode="External" /><Relationship Id="rId2" Type="http://schemas.openxmlformats.org/officeDocument/2006/relationships/hyperlink" Target="http://www.voshod1.ru/catalog/1201/" TargetMode="External" /><Relationship Id="rId3" Type="http://schemas.openxmlformats.org/officeDocument/2006/relationships/hyperlink" Target="http://www.voshod1.ru/catalog/1199/" TargetMode="External" /><Relationship Id="rId4" Type="http://schemas.openxmlformats.org/officeDocument/2006/relationships/hyperlink" Target="http://www.voshod1.ru/catalog/1133/" TargetMode="External" /><Relationship Id="rId5" Type="http://schemas.openxmlformats.org/officeDocument/2006/relationships/hyperlink" Target="http://www.voshod1.ru/catalog/1192/" TargetMode="External" /><Relationship Id="rId6" Type="http://schemas.openxmlformats.org/officeDocument/2006/relationships/hyperlink" Target="http://www.voshod1.ru/catalog/1194/" TargetMode="External" /><Relationship Id="rId7" Type="http://schemas.openxmlformats.org/officeDocument/2006/relationships/hyperlink" Target="http://www.voshod1.ru/catalog/1202/" TargetMode="External" /><Relationship Id="rId8" Type="http://schemas.openxmlformats.org/officeDocument/2006/relationships/hyperlink" Target="http://www.voshod1.ru/catalog/1196/" TargetMode="External" /><Relationship Id="rId9" Type="http://schemas.openxmlformats.org/officeDocument/2006/relationships/hyperlink" Target="http://www.voshod1.ru/catalog/1200/" TargetMode="External" /><Relationship Id="rId10" Type="http://schemas.openxmlformats.org/officeDocument/2006/relationships/hyperlink" Target="http://www.voshod1.ru/catalog/1195/" TargetMode="External" /><Relationship Id="rId11" Type="http://schemas.openxmlformats.org/officeDocument/2006/relationships/hyperlink" Target="http://www.voshod1.ru/catalog/1198/" TargetMode="External" /><Relationship Id="rId12" Type="http://schemas.openxmlformats.org/officeDocument/2006/relationships/hyperlink" Target="http://www.voshod1.ru/catalog/1132/" TargetMode="External" /><Relationship Id="rId13" Type="http://schemas.openxmlformats.org/officeDocument/2006/relationships/hyperlink" Target="http://www.voshod1.ru/catalog/1193/" TargetMode="External" /><Relationship Id="rId14" Type="http://schemas.openxmlformats.org/officeDocument/2006/relationships/hyperlink" Target="http://www.voshod1.ru/catalog/2367/" TargetMode="External" /><Relationship Id="rId15" Type="http://schemas.openxmlformats.org/officeDocument/2006/relationships/hyperlink" Target="http://www.voshod1.ru/catalog/1231/" TargetMode="External" /><Relationship Id="rId16" Type="http://schemas.openxmlformats.org/officeDocument/2006/relationships/hyperlink" Target="http://www.voshod1.ru/catalog/1236/" TargetMode="External" /><Relationship Id="rId17" Type="http://schemas.openxmlformats.org/officeDocument/2006/relationships/hyperlink" Target="http://www.voshod1.ru/catalog/1237/" TargetMode="External" /><Relationship Id="rId18" Type="http://schemas.openxmlformats.org/officeDocument/2006/relationships/hyperlink" Target="http://www.voshod1.ru/catalog/1136/" TargetMode="External" /><Relationship Id="rId19" Type="http://schemas.openxmlformats.org/officeDocument/2006/relationships/hyperlink" Target="http://www.voshod1.ru/catalog/1238/" TargetMode="External" /><Relationship Id="rId20" Type="http://schemas.openxmlformats.org/officeDocument/2006/relationships/hyperlink" Target="http://www.voshod1.ru/catalog/1239/" TargetMode="External" /><Relationship Id="rId21" Type="http://schemas.openxmlformats.org/officeDocument/2006/relationships/hyperlink" Target="http://www.voshod1.ru/catalog/1358/" TargetMode="External" /><Relationship Id="rId22" Type="http://schemas.openxmlformats.org/officeDocument/2006/relationships/hyperlink" Target="http://www.voshod1.ru/catalog/2427/" TargetMode="External" /><Relationship Id="rId23" Type="http://schemas.openxmlformats.org/officeDocument/2006/relationships/hyperlink" Target="http://www.voshod1.ru/catalog/1353/" TargetMode="External" /><Relationship Id="rId24" Type="http://schemas.openxmlformats.org/officeDocument/2006/relationships/hyperlink" Target="http://www.voshod1.ru/catalog/3816/" TargetMode="External" /><Relationship Id="rId25" Type="http://schemas.openxmlformats.org/officeDocument/2006/relationships/hyperlink" Target="http://www.voshod1.ru/catalog/1353/" TargetMode="External" /><Relationship Id="rId26" Type="http://schemas.openxmlformats.org/officeDocument/2006/relationships/hyperlink" Target="http://www.voshod1.ru/catalog/3164/" TargetMode="External" /><Relationship Id="rId27" Type="http://schemas.openxmlformats.org/officeDocument/2006/relationships/hyperlink" Target="http://www.voshod1.ru/catalog/3162/" TargetMode="External" /><Relationship Id="rId28" Type="http://schemas.openxmlformats.org/officeDocument/2006/relationships/hyperlink" Target="http://www.voshod1.ru/catalog/3161/" TargetMode="External" /><Relationship Id="rId29" Type="http://schemas.openxmlformats.org/officeDocument/2006/relationships/hyperlink" Target="http://www.voshod1.ru/catalog/3011/" TargetMode="External" /><Relationship Id="rId30" Type="http://schemas.openxmlformats.org/officeDocument/2006/relationships/hyperlink" Target="http://www.voshod1.ru/catalog/2785/" TargetMode="External" /><Relationship Id="rId31" Type="http://schemas.openxmlformats.org/officeDocument/2006/relationships/hyperlink" Target="http://www.voshod1.ru/catalog/974/" TargetMode="External" /><Relationship Id="rId32" Type="http://schemas.openxmlformats.org/officeDocument/2006/relationships/hyperlink" Target="http://www.voshod1.ru/catalog/2726/" TargetMode="External" /><Relationship Id="rId33" Type="http://schemas.openxmlformats.org/officeDocument/2006/relationships/hyperlink" Target="http://www.voshod1.ru/catalog/2726/" TargetMode="External" /><Relationship Id="rId34" Type="http://schemas.openxmlformats.org/officeDocument/2006/relationships/hyperlink" Target="http://www.voshod1.ru/catalog/2725/" TargetMode="External" /><Relationship Id="rId35" Type="http://schemas.openxmlformats.org/officeDocument/2006/relationships/hyperlink" Target="http://www.voshod1.ru/catalog/973/" TargetMode="External" /><Relationship Id="rId36" Type="http://schemas.openxmlformats.org/officeDocument/2006/relationships/hyperlink" Target="http://www.voshod1.ru/catalog/1363/" TargetMode="External" /><Relationship Id="rId37" Type="http://schemas.openxmlformats.org/officeDocument/2006/relationships/hyperlink" Target="http://www.voshod1.ru/catalog/1601/" TargetMode="External" /><Relationship Id="rId38" Type="http://schemas.openxmlformats.org/officeDocument/2006/relationships/hyperlink" Target="http://www.voshod1.ru/catalog/976/" TargetMode="External" /><Relationship Id="rId39" Type="http://schemas.openxmlformats.org/officeDocument/2006/relationships/hyperlink" Target="http://www.voshod1.ru/catalog/977/" TargetMode="External" /><Relationship Id="rId40" Type="http://schemas.openxmlformats.org/officeDocument/2006/relationships/hyperlink" Target="http://www.voshod1.ru/catalog/1608/" TargetMode="External" /><Relationship Id="rId41" Type="http://schemas.openxmlformats.org/officeDocument/2006/relationships/hyperlink" Target="http://www.voshod1.ru/catalog/1361/" TargetMode="External" /><Relationship Id="rId42" Type="http://schemas.openxmlformats.org/officeDocument/2006/relationships/hyperlink" Target="http://www.voshod1.ru/catalog/1363/" TargetMode="External" /><Relationship Id="rId43" Type="http://schemas.openxmlformats.org/officeDocument/2006/relationships/hyperlink" Target="http://www.voshod1.ru/catalog/1388/" TargetMode="External" /><Relationship Id="rId44" Type="http://schemas.openxmlformats.org/officeDocument/2006/relationships/hyperlink" Target="http://www.voshod1.ru/catalog/979/" TargetMode="External" /><Relationship Id="rId45" Type="http://schemas.openxmlformats.org/officeDocument/2006/relationships/hyperlink" Target="http://www.voshod1.ru/catalog/978/" TargetMode="External" /><Relationship Id="rId46" Type="http://schemas.openxmlformats.org/officeDocument/2006/relationships/hyperlink" Target="http://www.voshod1.ru/catalog/2388/" TargetMode="External" /><Relationship Id="rId47" Type="http://schemas.openxmlformats.org/officeDocument/2006/relationships/hyperlink" Target="http://www.voshod1.ru/catalog/2390/" TargetMode="External" /><Relationship Id="rId48" Type="http://schemas.openxmlformats.org/officeDocument/2006/relationships/hyperlink" Target="http://www.voshod1.ru/catalog/1604/" TargetMode="External" /><Relationship Id="rId49" Type="http://schemas.openxmlformats.org/officeDocument/2006/relationships/hyperlink" Target="http://www.voshod1.ru/catalog/1605/" TargetMode="External" /><Relationship Id="rId50" Type="http://schemas.openxmlformats.org/officeDocument/2006/relationships/hyperlink" Target="http://www.voshod1.ru/catalog/1603/" TargetMode="External" /><Relationship Id="rId51" Type="http://schemas.openxmlformats.org/officeDocument/2006/relationships/hyperlink" Target="http://www.voshod1.ru/catalog/1606/" TargetMode="External" /><Relationship Id="rId52" Type="http://schemas.openxmlformats.org/officeDocument/2006/relationships/hyperlink" Target="http://www.voshod1.ru/catalog/1366/" TargetMode="External" /><Relationship Id="rId53" Type="http://schemas.openxmlformats.org/officeDocument/2006/relationships/hyperlink" Target="http://www.voshod1.ru/catalog/975/" TargetMode="External" /><Relationship Id="rId54" Type="http://schemas.openxmlformats.org/officeDocument/2006/relationships/hyperlink" Target="http://www.voshod1.ru/catalog/1365/" TargetMode="External" /><Relationship Id="rId55" Type="http://schemas.openxmlformats.org/officeDocument/2006/relationships/hyperlink" Target="http://www.voshod1.ru/catalog/2389/" TargetMode="External" /><Relationship Id="rId56" Type="http://schemas.openxmlformats.org/officeDocument/2006/relationships/hyperlink" Target="http://www.voshod1.ru/catalog/3376/" TargetMode="External" /><Relationship Id="rId57" Type="http://schemas.openxmlformats.org/officeDocument/2006/relationships/hyperlink" Target="http://www.voshod1.ru/catalog/3857/" TargetMode="External" /><Relationship Id="rId58" Type="http://schemas.openxmlformats.org/officeDocument/2006/relationships/hyperlink" Target="http://www.voshod1.ru/catalog/2724/" TargetMode="External" /><Relationship Id="rId59" Type="http://schemas.openxmlformats.org/officeDocument/2006/relationships/hyperlink" Target="http://www.voshod1.ru/catalog/3858/" TargetMode="External" /><Relationship Id="rId60" Type="http://schemas.openxmlformats.org/officeDocument/2006/relationships/hyperlink" Target="http://www.voshod1.ru/catalog/3860/" TargetMode="External" /><Relationship Id="rId61" Type="http://schemas.openxmlformats.org/officeDocument/2006/relationships/hyperlink" Target="http://www.voshod1.ru/catalog/1386/" TargetMode="External" /><Relationship Id="rId62" Type="http://schemas.openxmlformats.org/officeDocument/2006/relationships/hyperlink" Target="http://www.voshod1.ru/catalog/3075/" TargetMode="External" /><Relationship Id="rId63" Type="http://schemas.openxmlformats.org/officeDocument/2006/relationships/hyperlink" Target="http://www.voshod1.ru/catalog/1602/" TargetMode="External" /><Relationship Id="rId64" Type="http://schemas.openxmlformats.org/officeDocument/2006/relationships/hyperlink" Target="http://www.voshod1.ru/catalog/1387/" TargetMode="External" /><Relationship Id="rId65" Type="http://schemas.openxmlformats.org/officeDocument/2006/relationships/hyperlink" Target="http://www.voshod1.ru/catalog/1607/" TargetMode="External" /><Relationship Id="rId66" Type="http://schemas.openxmlformats.org/officeDocument/2006/relationships/hyperlink" Target="http://www.voshod1.ru/catalog/1385/" TargetMode="External" /><Relationship Id="rId67" Type="http://schemas.openxmlformats.org/officeDocument/2006/relationships/hyperlink" Target="http://www.voshod1.ru/catalog/1364/" TargetMode="External" /><Relationship Id="rId68" Type="http://schemas.openxmlformats.org/officeDocument/2006/relationships/hyperlink" Target="http://www.voshod1.ru/catalog/4160/" TargetMode="External" /><Relationship Id="rId69" Type="http://schemas.openxmlformats.org/officeDocument/2006/relationships/hyperlink" Target="http://www.voshod1.ru/catalog/4161/" TargetMode="External" /><Relationship Id="rId70" Type="http://schemas.openxmlformats.org/officeDocument/2006/relationships/hyperlink" Target="http://www.voshod1.ru/catalog/4162/" TargetMode="External" /><Relationship Id="rId71" Type="http://schemas.openxmlformats.org/officeDocument/2006/relationships/hyperlink" Target="http://www.voshod1.ru/catalog/1355/" TargetMode="External" /><Relationship Id="rId72" Type="http://schemas.openxmlformats.org/officeDocument/2006/relationships/hyperlink" Target="http://www.voshod1.ru/catalog/2025/" TargetMode="External" /><Relationship Id="rId73" Type="http://schemas.openxmlformats.org/officeDocument/2006/relationships/hyperlink" Target="http://www.voshod1.ru/catalog/4251/" TargetMode="External" /><Relationship Id="rId74" Type="http://schemas.openxmlformats.org/officeDocument/2006/relationships/hyperlink" Target="http://www.voshod1.ru/catalog/4260/" TargetMode="External" /><Relationship Id="rId75" Type="http://schemas.openxmlformats.org/officeDocument/2006/relationships/hyperlink" Target="http://www.voshod1.ru/catalog/4259/" TargetMode="External" /><Relationship Id="rId76" Type="http://schemas.openxmlformats.org/officeDocument/2006/relationships/hyperlink" Target="http://www.voshod1.ru/catalog/4258/" TargetMode="External" /><Relationship Id="rId77" Type="http://schemas.openxmlformats.org/officeDocument/2006/relationships/drawing" Target="../drawings/drawing3.xml" /><Relationship Id="rId7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oshod1.ru/catalog/765/" TargetMode="External" /><Relationship Id="rId2" Type="http://schemas.openxmlformats.org/officeDocument/2006/relationships/hyperlink" Target="http://www.voshod1.ru/catalog/998/" TargetMode="External" /><Relationship Id="rId3" Type="http://schemas.openxmlformats.org/officeDocument/2006/relationships/hyperlink" Target="http://www.voshod1.ru/catalog/999/" TargetMode="External" /><Relationship Id="rId4" Type="http://schemas.openxmlformats.org/officeDocument/2006/relationships/hyperlink" Target="http://www.voshod1.ru/catalog/997/" TargetMode="External" /><Relationship Id="rId5" Type="http://schemas.openxmlformats.org/officeDocument/2006/relationships/hyperlink" Target="http://www.voshod1.ru/catalog/766/" TargetMode="External" /><Relationship Id="rId6" Type="http://schemas.openxmlformats.org/officeDocument/2006/relationships/hyperlink" Target="http://www.voshod1.ru/catalog/995/" TargetMode="External" /><Relationship Id="rId7" Type="http://schemas.openxmlformats.org/officeDocument/2006/relationships/hyperlink" Target="http://www.voshod1.ru/catalog/994/" TargetMode="External" /><Relationship Id="rId8" Type="http://schemas.openxmlformats.org/officeDocument/2006/relationships/hyperlink" Target="http://www.voshod1.ru/catalog/1000/" TargetMode="External" /><Relationship Id="rId9" Type="http://schemas.openxmlformats.org/officeDocument/2006/relationships/hyperlink" Target="http://www.voshod1.ru/catalog/1811/" TargetMode="External" /><Relationship Id="rId10" Type="http://schemas.openxmlformats.org/officeDocument/2006/relationships/hyperlink" Target="http://www.voshod1.ru/catalog/1813/" TargetMode="External" /><Relationship Id="rId11" Type="http://schemas.openxmlformats.org/officeDocument/2006/relationships/hyperlink" Target="http://www.voshod1.ru/catalog/1808/" TargetMode="External" /><Relationship Id="rId12" Type="http://schemas.openxmlformats.org/officeDocument/2006/relationships/hyperlink" Target="http://www.voshod1.ru/catalog/1827/" TargetMode="External" /><Relationship Id="rId13" Type="http://schemas.openxmlformats.org/officeDocument/2006/relationships/hyperlink" Target="http://www.voshod1.ru/catalog/1814/" TargetMode="External" /><Relationship Id="rId14" Type="http://schemas.openxmlformats.org/officeDocument/2006/relationships/hyperlink" Target="http://www.voshod1.ru/catalog/759/" TargetMode="External" /><Relationship Id="rId15" Type="http://schemas.openxmlformats.org/officeDocument/2006/relationships/hyperlink" Target="http://www.voshod1.ru/catalog/1816/" TargetMode="External" /><Relationship Id="rId16" Type="http://schemas.openxmlformats.org/officeDocument/2006/relationships/hyperlink" Target="http://www.voshod1.ru/catalog/1816/" TargetMode="External" /><Relationship Id="rId17" Type="http://schemas.openxmlformats.org/officeDocument/2006/relationships/hyperlink" Target="http://www.voshod1.ru/catalog/1819/" TargetMode="External" /><Relationship Id="rId18" Type="http://schemas.openxmlformats.org/officeDocument/2006/relationships/hyperlink" Target="http://www.voshod1.ru/catalog/1819/" TargetMode="External" /><Relationship Id="rId19" Type="http://schemas.openxmlformats.org/officeDocument/2006/relationships/hyperlink" Target="http://www.voshod1.ru/catalog/1002/" TargetMode="External" /><Relationship Id="rId20" Type="http://schemas.openxmlformats.org/officeDocument/2006/relationships/hyperlink" Target="http://www.voshod1.ru/catalog/1004/" TargetMode="External" /><Relationship Id="rId21" Type="http://schemas.openxmlformats.org/officeDocument/2006/relationships/hyperlink" Target="http://www.voshod1.ru/catalog/1822/" TargetMode="External" /><Relationship Id="rId22" Type="http://schemas.openxmlformats.org/officeDocument/2006/relationships/hyperlink" Target="http://www.voshod1.ru/catalog/1821/" TargetMode="External" /><Relationship Id="rId23" Type="http://schemas.openxmlformats.org/officeDocument/2006/relationships/hyperlink" Target="http://www.voshod1.ru/catalog/1823/" TargetMode="External" /><Relationship Id="rId24" Type="http://schemas.openxmlformats.org/officeDocument/2006/relationships/hyperlink" Target="http://www.voshod1.ru/catalog/1824/" TargetMode="External" /><Relationship Id="rId25" Type="http://schemas.openxmlformats.org/officeDocument/2006/relationships/hyperlink" Target="http://www.voshod1.ru/catalog/2395/" TargetMode="External" /><Relationship Id="rId26" Type="http://schemas.openxmlformats.org/officeDocument/2006/relationships/hyperlink" Target="http://www.voshod1.ru/catalog/2394/" TargetMode="External" /><Relationship Id="rId27" Type="http://schemas.openxmlformats.org/officeDocument/2006/relationships/hyperlink" Target="http://www.voshod1.ru/catalog/2397/" TargetMode="External" /><Relationship Id="rId28" Type="http://schemas.openxmlformats.org/officeDocument/2006/relationships/hyperlink" Target="http://www.voshod1.ru/catalog/2730/" TargetMode="External" /><Relationship Id="rId29" Type="http://schemas.openxmlformats.org/officeDocument/2006/relationships/hyperlink" Target="http://www.voshod1.ru/catalog/1297/" TargetMode="External" /><Relationship Id="rId30" Type="http://schemas.openxmlformats.org/officeDocument/2006/relationships/hyperlink" Target="http://www.voshod1.ru/catalog/1303/" TargetMode="External" /><Relationship Id="rId31" Type="http://schemas.openxmlformats.org/officeDocument/2006/relationships/hyperlink" Target="http://www.voshod1.ru/catalog/1290/" TargetMode="External" /><Relationship Id="rId32" Type="http://schemas.openxmlformats.org/officeDocument/2006/relationships/hyperlink" Target="http://www.voshod1.ru/catalog/1298/" TargetMode="External" /><Relationship Id="rId33" Type="http://schemas.openxmlformats.org/officeDocument/2006/relationships/hyperlink" Target="http://www.voshod1.ru/catalog/1288/" TargetMode="External" /><Relationship Id="rId34" Type="http://schemas.openxmlformats.org/officeDocument/2006/relationships/hyperlink" Target="http://www.voshod1.ru/catalog/1291/" TargetMode="External" /><Relationship Id="rId35" Type="http://schemas.openxmlformats.org/officeDocument/2006/relationships/hyperlink" Target="http://www.voshod1.ru/catalog/1294/" TargetMode="External" /><Relationship Id="rId36" Type="http://schemas.openxmlformats.org/officeDocument/2006/relationships/hyperlink" Target="http://www.voshod1.ru/catalog/3806/" TargetMode="External" /><Relationship Id="rId37" Type="http://schemas.openxmlformats.org/officeDocument/2006/relationships/hyperlink" Target="http://www.voshod1.ru/catalog/4028/" TargetMode="External" /><Relationship Id="rId38" Type="http://schemas.openxmlformats.org/officeDocument/2006/relationships/hyperlink" Target="http://www.voshod1.ru/catalog/4032/" TargetMode="External" /><Relationship Id="rId39" Type="http://schemas.openxmlformats.org/officeDocument/2006/relationships/hyperlink" Target="http://www.voshod1.ru/catalog/4032/" TargetMode="External" /><Relationship Id="rId40" Type="http://schemas.openxmlformats.org/officeDocument/2006/relationships/hyperlink" Target="http://www.voshod1.ru/catalog/4033/" TargetMode="External" /><Relationship Id="rId41" Type="http://schemas.openxmlformats.org/officeDocument/2006/relationships/hyperlink" Target="http://www.voshod1.ru/catalog/4033/" TargetMode="External" /><Relationship Id="rId42" Type="http://schemas.openxmlformats.org/officeDocument/2006/relationships/hyperlink" Target="http://www.voshod1.ru/catalog/1822/" TargetMode="External" /><Relationship Id="rId43" Type="http://schemas.openxmlformats.org/officeDocument/2006/relationships/hyperlink" Target="http://www.voshod1.ru/catalog/1003/" TargetMode="External" /><Relationship Id="rId44" Type="http://schemas.openxmlformats.org/officeDocument/2006/relationships/hyperlink" Target="http://www.voshod1.ru/catalog/1299/" TargetMode="External" /><Relationship Id="rId45" Type="http://schemas.openxmlformats.org/officeDocument/2006/relationships/hyperlink" Target="http://www.voshod1.ru/catalog/3477/" TargetMode="External" /><Relationship Id="rId46" Type="http://schemas.openxmlformats.org/officeDocument/2006/relationships/hyperlink" Target="http://www.voshod1.ru/catalog/3195/" TargetMode="External" /><Relationship Id="rId47" Type="http://schemas.openxmlformats.org/officeDocument/2006/relationships/hyperlink" Target="http://www.voshod1.ru/catalog/3476/" TargetMode="External" /><Relationship Id="rId48" Type="http://schemas.openxmlformats.org/officeDocument/2006/relationships/hyperlink" Target="http://www.voshod1.ru/catalog/3475/" TargetMode="External" /><Relationship Id="rId49" Type="http://schemas.openxmlformats.org/officeDocument/2006/relationships/hyperlink" Target="http://www.voshod1.ru/catalog/2972/" TargetMode="External" /><Relationship Id="rId50" Type="http://schemas.openxmlformats.org/officeDocument/2006/relationships/hyperlink" Target="http://www.voshod1.ru/catalog/3638/" TargetMode="External" /><Relationship Id="rId51" Type="http://schemas.openxmlformats.org/officeDocument/2006/relationships/hyperlink" Target="http://www.voshod1.ru/catalog/3480/" TargetMode="External" /><Relationship Id="rId52" Type="http://schemas.openxmlformats.org/officeDocument/2006/relationships/hyperlink" Target="http://www.voshod1.ru/catalog/3482/" TargetMode="External" /><Relationship Id="rId53" Type="http://schemas.openxmlformats.org/officeDocument/2006/relationships/hyperlink" Target="http://www.voshod1.ru/catalog/3639/" TargetMode="External" /><Relationship Id="rId54" Type="http://schemas.openxmlformats.org/officeDocument/2006/relationships/hyperlink" Target="http://www.voshod1.ru/catalog/2973/" TargetMode="External" /><Relationship Id="rId55" Type="http://schemas.openxmlformats.org/officeDocument/2006/relationships/hyperlink" Target="http://www.voshod1.ru/catalog/2976/" TargetMode="External" /><Relationship Id="rId56" Type="http://schemas.openxmlformats.org/officeDocument/2006/relationships/hyperlink" Target="http://www.voshod1.ru/catalog/3295/" TargetMode="External" /><Relationship Id="rId57" Type="http://schemas.openxmlformats.org/officeDocument/2006/relationships/hyperlink" Target="http://www.voshod1.ru/catalog/2974/" TargetMode="External" /><Relationship Id="rId58" Type="http://schemas.openxmlformats.org/officeDocument/2006/relationships/hyperlink" Target="http://www.voshod1.ru/catalog/3641/" TargetMode="External" /><Relationship Id="rId59" Type="http://schemas.openxmlformats.org/officeDocument/2006/relationships/hyperlink" Target="http://www.voshod1.ru/catalog/3641/" TargetMode="External" /><Relationship Id="rId60" Type="http://schemas.openxmlformats.org/officeDocument/2006/relationships/hyperlink" Target="http://www.voshod1.ru/catalog/3906/" TargetMode="External" /><Relationship Id="rId61" Type="http://schemas.openxmlformats.org/officeDocument/2006/relationships/hyperlink" Target="http://www.voshod1.ru/catalog/3907/" TargetMode="External" /><Relationship Id="rId62" Type="http://schemas.openxmlformats.org/officeDocument/2006/relationships/hyperlink" Target="http://www.voshod1.ru/catalog/3908/" TargetMode="External" /><Relationship Id="rId63" Type="http://schemas.openxmlformats.org/officeDocument/2006/relationships/hyperlink" Target="http://www.voshod1.ru/catalog/3481/" TargetMode="External" /><Relationship Id="rId64" Type="http://schemas.openxmlformats.org/officeDocument/2006/relationships/hyperlink" Target="http://www.voshod1.ru/catalog/4046/" TargetMode="External" /><Relationship Id="rId65" Type="http://schemas.openxmlformats.org/officeDocument/2006/relationships/hyperlink" Target="http://www.voshod1.ru/catalog/4049/" TargetMode="External" /><Relationship Id="rId66" Type="http://schemas.openxmlformats.org/officeDocument/2006/relationships/hyperlink" Target="http://www.voshod1.ru/catalog/4057/" TargetMode="External" /><Relationship Id="rId67" Type="http://schemas.openxmlformats.org/officeDocument/2006/relationships/hyperlink" Target="http://www.voshod1.ru/catalog/4057/" TargetMode="External" /><Relationship Id="rId68" Type="http://schemas.openxmlformats.org/officeDocument/2006/relationships/hyperlink" Target="http://www.voshod1.ru/catalog/4058/" TargetMode="External" /><Relationship Id="rId69" Type="http://schemas.openxmlformats.org/officeDocument/2006/relationships/hyperlink" Target="http://www.voshod1.ru/catalog/4059/" TargetMode="External" /><Relationship Id="rId70" Type="http://schemas.openxmlformats.org/officeDocument/2006/relationships/hyperlink" Target="http://www.voshod1.ru/catalog/4069/" TargetMode="External" /><Relationship Id="rId71" Type="http://schemas.openxmlformats.org/officeDocument/2006/relationships/hyperlink" Target="http://www.voshod1.ru/catalog/4068/" TargetMode="External" /><Relationship Id="rId72" Type="http://schemas.openxmlformats.org/officeDocument/2006/relationships/hyperlink" Target="http://www.voshod1.ru/catalog/4070/" TargetMode="External" /><Relationship Id="rId73" Type="http://schemas.openxmlformats.org/officeDocument/2006/relationships/hyperlink" Target="http://www.voshod1.ru/catalog/4050/" TargetMode="External" /><Relationship Id="rId74" Type="http://schemas.openxmlformats.org/officeDocument/2006/relationships/hyperlink" Target="http://www.voshod1.ru/catalog/4051/" TargetMode="External" /><Relationship Id="rId75" Type="http://schemas.openxmlformats.org/officeDocument/2006/relationships/hyperlink" Target="http://www.voshod1.ru/catalog/4067/" TargetMode="External" /><Relationship Id="rId76" Type="http://schemas.openxmlformats.org/officeDocument/2006/relationships/hyperlink" Target="http://www.voshod1.ru/catalog/4052/" TargetMode="External" /><Relationship Id="rId77" Type="http://schemas.openxmlformats.org/officeDocument/2006/relationships/hyperlink" Target="http://www.voshod1.ru/catalog/4053/" TargetMode="External" /><Relationship Id="rId78" Type="http://schemas.openxmlformats.org/officeDocument/2006/relationships/hyperlink" Target="http://www.voshod1.ru/catalog/4065/" TargetMode="External" /><Relationship Id="rId79" Type="http://schemas.openxmlformats.org/officeDocument/2006/relationships/hyperlink" Target="http://www.voshod1.ru/catalog/4061/" TargetMode="External" /><Relationship Id="rId80" Type="http://schemas.openxmlformats.org/officeDocument/2006/relationships/hyperlink" Target="http://www.voshod1.ru/catalog/4055/" TargetMode="External" /><Relationship Id="rId81" Type="http://schemas.openxmlformats.org/officeDocument/2006/relationships/hyperlink" Target="http://www.voshod1.ru/catalog/4056/" TargetMode="External" /><Relationship Id="rId82" Type="http://schemas.openxmlformats.org/officeDocument/2006/relationships/hyperlink" Target="http://www.voshod1.ru/catalog/4150/" TargetMode="External" /><Relationship Id="rId83" Type="http://schemas.openxmlformats.org/officeDocument/2006/relationships/hyperlink" Target="http://www.voshod1.ru/catalog/4140/" TargetMode="External" /><Relationship Id="rId84" Type="http://schemas.openxmlformats.org/officeDocument/2006/relationships/hyperlink" Target="http://www.voshod1.ru/catalog/4141/" TargetMode="External" /><Relationship Id="rId85" Type="http://schemas.openxmlformats.org/officeDocument/2006/relationships/hyperlink" Target="http://www.voshod1.ru/catalog/4256/" TargetMode="External" /><Relationship Id="rId86" Type="http://schemas.openxmlformats.org/officeDocument/2006/relationships/hyperlink" Target="http://www.voshod1.ru/catalog/4257/" TargetMode="External" /><Relationship Id="rId87" Type="http://schemas.openxmlformats.org/officeDocument/2006/relationships/hyperlink" Target="http://www.voshod1.ru/catalog/4255/" TargetMode="External" /><Relationship Id="rId88" Type="http://schemas.openxmlformats.org/officeDocument/2006/relationships/hyperlink" Target="http://www.voshod1.ru/catalog/4254/" TargetMode="External" /><Relationship Id="rId89" Type="http://schemas.openxmlformats.org/officeDocument/2006/relationships/hyperlink" Target="http://www.voshod1.ru/catalog/4253/" TargetMode="External" /><Relationship Id="rId90" Type="http://schemas.openxmlformats.org/officeDocument/2006/relationships/hyperlink" Target="http://www.voshod1.ru/catalog/4252/" TargetMode="External" /><Relationship Id="rId91" Type="http://schemas.openxmlformats.org/officeDocument/2006/relationships/drawing" Target="../drawings/drawing4.xml" /><Relationship Id="rId9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voshod1.ru/catalog/1348/" TargetMode="External" /><Relationship Id="rId2" Type="http://schemas.openxmlformats.org/officeDocument/2006/relationships/hyperlink" Target="http://www.voshod1.ru/catalog/1345/" TargetMode="External" /><Relationship Id="rId3" Type="http://schemas.openxmlformats.org/officeDocument/2006/relationships/hyperlink" Target="http://www.voshod1.ru/catalog/1347/" TargetMode="External" /><Relationship Id="rId4" Type="http://schemas.openxmlformats.org/officeDocument/2006/relationships/hyperlink" Target="http://www.voshod1.ru/catalog/1341/" TargetMode="External" /><Relationship Id="rId5" Type="http://schemas.openxmlformats.org/officeDocument/2006/relationships/hyperlink" Target="http://www.voshod1.ru/catalog/1342/" TargetMode="External" /><Relationship Id="rId6" Type="http://schemas.openxmlformats.org/officeDocument/2006/relationships/hyperlink" Target="http://www.voshod1.ru/catalog/1642/" TargetMode="External" /><Relationship Id="rId7" Type="http://schemas.openxmlformats.org/officeDocument/2006/relationships/hyperlink" Target="http://www.voshod1.ru/catalog/1349/" TargetMode="External" /><Relationship Id="rId8" Type="http://schemas.openxmlformats.org/officeDocument/2006/relationships/hyperlink" Target="http://www.voshod1.ru/catalog/1334/" TargetMode="External" /><Relationship Id="rId9" Type="http://schemas.openxmlformats.org/officeDocument/2006/relationships/hyperlink" Target="http://www.voshod1.ru/catalog/1333/" TargetMode="External" /><Relationship Id="rId10" Type="http://schemas.openxmlformats.org/officeDocument/2006/relationships/hyperlink" Target="http://www.voshod1.ru/catalog/2779/" TargetMode="External" /><Relationship Id="rId11" Type="http://schemas.openxmlformats.org/officeDocument/2006/relationships/hyperlink" Target="http://www.voshod1.ru/catalog/3457/" TargetMode="External" /><Relationship Id="rId12" Type="http://schemas.openxmlformats.org/officeDocument/2006/relationships/hyperlink" Target="http://www.voshod1.ru/catalog/3458/" TargetMode="External" /><Relationship Id="rId13" Type="http://schemas.openxmlformats.org/officeDocument/2006/relationships/hyperlink" Target="http://www.voshod1.ru/catalog/3459/" TargetMode="External" /><Relationship Id="rId14" Type="http://schemas.openxmlformats.org/officeDocument/2006/relationships/hyperlink" Target="http://www.voshod1.ru/catalog/3463/" TargetMode="External" /><Relationship Id="rId15" Type="http://schemas.openxmlformats.org/officeDocument/2006/relationships/hyperlink" Target="http://www.voshod1.ru/catalog/830/" TargetMode="External" /><Relationship Id="rId16" Type="http://schemas.openxmlformats.org/officeDocument/2006/relationships/hyperlink" Target="http://www.voshod1.ru/catalog/831/" TargetMode="External" /><Relationship Id="rId17" Type="http://schemas.openxmlformats.org/officeDocument/2006/relationships/hyperlink" Target="http://www.voshod1.ru/catalog/1310/" TargetMode="External" /><Relationship Id="rId18" Type="http://schemas.openxmlformats.org/officeDocument/2006/relationships/hyperlink" Target="http://www.voshod1.ru/catalog/1317/" TargetMode="External" /><Relationship Id="rId19" Type="http://schemas.openxmlformats.org/officeDocument/2006/relationships/hyperlink" Target="http://www.voshod1.ru/catalog/1331/" TargetMode="External" /><Relationship Id="rId20" Type="http://schemas.openxmlformats.org/officeDocument/2006/relationships/hyperlink" Target="http://www.voshod1.ru/catalog/1320/" TargetMode="External" /><Relationship Id="rId21" Type="http://schemas.openxmlformats.org/officeDocument/2006/relationships/hyperlink" Target="http://www.voshod1.ru/catalog/1324/" TargetMode="External" /><Relationship Id="rId22" Type="http://schemas.openxmlformats.org/officeDocument/2006/relationships/hyperlink" Target="http://www.voshod1.ru/catalog/2721/" TargetMode="External" /><Relationship Id="rId23" Type="http://schemas.openxmlformats.org/officeDocument/2006/relationships/hyperlink" Target="http://www.voshod1.ru/catalog/819/" TargetMode="External" /><Relationship Id="rId24" Type="http://schemas.openxmlformats.org/officeDocument/2006/relationships/hyperlink" Target="http://www.voshod1.ru/catalog/1338/" TargetMode="External" /><Relationship Id="rId25" Type="http://schemas.openxmlformats.org/officeDocument/2006/relationships/hyperlink" Target="http://www.voshod1.ru/catalog/1340/" TargetMode="External" /><Relationship Id="rId26" Type="http://schemas.openxmlformats.org/officeDocument/2006/relationships/hyperlink" Target="http://www.voshod1.ru/catalog/839/" TargetMode="External" /><Relationship Id="rId27" Type="http://schemas.openxmlformats.org/officeDocument/2006/relationships/hyperlink" Target="http://www.voshod1.ru/catalog/1327/" TargetMode="External" /><Relationship Id="rId28" Type="http://schemas.openxmlformats.org/officeDocument/2006/relationships/hyperlink" Target="http://www.voshod1.ru/catalog/842/" TargetMode="External" /><Relationship Id="rId29" Type="http://schemas.openxmlformats.org/officeDocument/2006/relationships/hyperlink" Target="http://www.voshod1.ru/catalog/841/" TargetMode="External" /><Relationship Id="rId30" Type="http://schemas.openxmlformats.org/officeDocument/2006/relationships/hyperlink" Target="http://www.voshod1.ru/catalog/823/" TargetMode="External" /><Relationship Id="rId31" Type="http://schemas.openxmlformats.org/officeDocument/2006/relationships/hyperlink" Target="http://www.voshod1.ru/catalog/1323/" TargetMode="External" /><Relationship Id="rId32" Type="http://schemas.openxmlformats.org/officeDocument/2006/relationships/hyperlink" Target="http://www.voshod1.ru/catalog/822/" TargetMode="External" /><Relationship Id="rId33" Type="http://schemas.openxmlformats.org/officeDocument/2006/relationships/hyperlink" Target="http://www.voshod1.ru/catalog/821/" TargetMode="External" /><Relationship Id="rId34" Type="http://schemas.openxmlformats.org/officeDocument/2006/relationships/hyperlink" Target="http://www.voshod1.ru/catalog/1831/" TargetMode="External" /><Relationship Id="rId35" Type="http://schemas.openxmlformats.org/officeDocument/2006/relationships/hyperlink" Target="http://www.voshod1.ru/catalog/1330/" TargetMode="External" /><Relationship Id="rId36" Type="http://schemas.openxmlformats.org/officeDocument/2006/relationships/hyperlink" Target="http://www.voshod1.ru/catalog/1343/" TargetMode="External" /><Relationship Id="rId37" Type="http://schemas.openxmlformats.org/officeDocument/2006/relationships/hyperlink" Target="http://www.voshod1.ru/catalog/1316/" TargetMode="External" /><Relationship Id="rId38" Type="http://schemas.openxmlformats.org/officeDocument/2006/relationships/hyperlink" Target="http://www.voshod1.ru/catalog/1830/" TargetMode="External" /><Relationship Id="rId39" Type="http://schemas.openxmlformats.org/officeDocument/2006/relationships/hyperlink" Target="http://www.voshod1.ru/catalog/834/" TargetMode="External" /><Relationship Id="rId40" Type="http://schemas.openxmlformats.org/officeDocument/2006/relationships/hyperlink" Target="http://www.voshod1.ru/catalog/2969/" TargetMode="External" /><Relationship Id="rId41" Type="http://schemas.openxmlformats.org/officeDocument/2006/relationships/hyperlink" Target="http://www.voshod1.ru/catalog/2970/" TargetMode="External" /><Relationship Id="rId42" Type="http://schemas.openxmlformats.org/officeDocument/2006/relationships/hyperlink" Target="http://www.voshod1.ru/catalog/1316/" TargetMode="External" /><Relationship Id="rId43" Type="http://schemas.openxmlformats.org/officeDocument/2006/relationships/hyperlink" Target="http://www.voshod1.ru/catalog/3052/" TargetMode="External" /><Relationship Id="rId44" Type="http://schemas.openxmlformats.org/officeDocument/2006/relationships/hyperlink" Target="http://www.voshod1.ru/catalog/3073/" TargetMode="External" /><Relationship Id="rId45" Type="http://schemas.openxmlformats.org/officeDocument/2006/relationships/hyperlink" Target="http://www.voshod1.ru/catalog/1312/" TargetMode="External" /><Relationship Id="rId46" Type="http://schemas.openxmlformats.org/officeDocument/2006/relationships/hyperlink" Target="http://www.voshod1.ru/catalog/1322/" TargetMode="External" /><Relationship Id="rId47" Type="http://schemas.openxmlformats.org/officeDocument/2006/relationships/hyperlink" Target="http://www.voshod1.ru/catalog/3465/" TargetMode="External" /><Relationship Id="rId48" Type="http://schemas.openxmlformats.org/officeDocument/2006/relationships/hyperlink" Target="http://www.voshod1.ru/catalog/1011/" TargetMode="External" /><Relationship Id="rId49" Type="http://schemas.openxmlformats.org/officeDocument/2006/relationships/hyperlink" Target="http://www.voshod1.ru/catalog/1010/" TargetMode="External" /><Relationship Id="rId50" Type="http://schemas.openxmlformats.org/officeDocument/2006/relationships/hyperlink" Target="http://www.voshod1.ru/catalog/1012/" TargetMode="External" /><Relationship Id="rId51" Type="http://schemas.openxmlformats.org/officeDocument/2006/relationships/hyperlink" Target="http://www.voshod1.ru/catalog/1013/" TargetMode="External" /><Relationship Id="rId52" Type="http://schemas.openxmlformats.org/officeDocument/2006/relationships/hyperlink" Target="http://www.voshod1.ru/catalog/1007/" TargetMode="External" /><Relationship Id="rId53" Type="http://schemas.openxmlformats.org/officeDocument/2006/relationships/hyperlink" Target="http://www.voshod1.ru/catalog/1008/" TargetMode="External" /><Relationship Id="rId54" Type="http://schemas.openxmlformats.org/officeDocument/2006/relationships/hyperlink" Target="http://www.voshod1.ru/catalog/2391/" TargetMode="External" /><Relationship Id="rId55" Type="http://schemas.openxmlformats.org/officeDocument/2006/relationships/hyperlink" Target="http://www.voshod1.ru/catalog/2392/" TargetMode="External" /><Relationship Id="rId56" Type="http://schemas.openxmlformats.org/officeDocument/2006/relationships/hyperlink" Target="http://www.voshod1.ru/catalog/1014/" TargetMode="External" /><Relationship Id="rId57" Type="http://schemas.openxmlformats.org/officeDocument/2006/relationships/hyperlink" Target="http://www.voshod1.ru/catalog/1015/" TargetMode="External" /><Relationship Id="rId58" Type="http://schemas.openxmlformats.org/officeDocument/2006/relationships/hyperlink" Target="http://www.voshod1.ru/catalog/2401/" TargetMode="External" /><Relationship Id="rId59" Type="http://schemas.openxmlformats.org/officeDocument/2006/relationships/hyperlink" Target="http://www.voshod1.ru/catalog/1837/" TargetMode="External" /><Relationship Id="rId60" Type="http://schemas.openxmlformats.org/officeDocument/2006/relationships/hyperlink" Target="http://www.voshod1.ru/catalog/2980/" TargetMode="External" /><Relationship Id="rId61" Type="http://schemas.openxmlformats.org/officeDocument/2006/relationships/hyperlink" Target="http://www.voshod1.ru/catalog/2979/" TargetMode="External" /><Relationship Id="rId62" Type="http://schemas.openxmlformats.org/officeDocument/2006/relationships/hyperlink" Target="http://www.voshod1.ru/catalog/2978/" TargetMode="External" /><Relationship Id="rId63" Type="http://schemas.openxmlformats.org/officeDocument/2006/relationships/hyperlink" Target="http://www.voshod1.ru/catalog/2977/" TargetMode="External" /><Relationship Id="rId64" Type="http://schemas.openxmlformats.org/officeDocument/2006/relationships/hyperlink" Target="http://www.voshod1.ru/catalog/2981/" TargetMode="External" /><Relationship Id="rId65" Type="http://schemas.openxmlformats.org/officeDocument/2006/relationships/hyperlink" Target="http://www.voshod1.ru/catalog/3074/" TargetMode="External" /><Relationship Id="rId66" Type="http://schemas.openxmlformats.org/officeDocument/2006/relationships/hyperlink" Target="http://www.voshod1.ru/catalog/2386/" TargetMode="External" /><Relationship Id="rId67" Type="http://schemas.openxmlformats.org/officeDocument/2006/relationships/hyperlink" Target="http://www.voshod1.ru/catalog/3296/" TargetMode="External" /><Relationship Id="rId68" Type="http://schemas.openxmlformats.org/officeDocument/2006/relationships/hyperlink" Target="http://www.voshod1.ru/catalog/3381/" TargetMode="External" /><Relationship Id="rId69" Type="http://schemas.openxmlformats.org/officeDocument/2006/relationships/hyperlink" Target="http://www.voshod1.ru/catalog/2385/" TargetMode="External" /><Relationship Id="rId70" Type="http://schemas.openxmlformats.org/officeDocument/2006/relationships/hyperlink" Target="http://www.voshod1.ru/catalog/824/" TargetMode="External" /><Relationship Id="rId71" Type="http://schemas.openxmlformats.org/officeDocument/2006/relationships/hyperlink" Target="http://www.voshod1.ru/catalog/1637/" TargetMode="External" /><Relationship Id="rId72" Type="http://schemas.openxmlformats.org/officeDocument/2006/relationships/hyperlink" Target="http://www.voshod1.ru/catalog/3677/" TargetMode="External" /><Relationship Id="rId73" Type="http://schemas.openxmlformats.org/officeDocument/2006/relationships/hyperlink" Target="http://www.voshod1.ru/catalog/1315/" TargetMode="External" /><Relationship Id="rId74" Type="http://schemas.openxmlformats.org/officeDocument/2006/relationships/hyperlink" Target="http://www.voshod1.ru/catalog/1336/" TargetMode="External" /><Relationship Id="rId75" Type="http://schemas.openxmlformats.org/officeDocument/2006/relationships/hyperlink" Target="http://www.voshod1.ru/catalog/1337/" TargetMode="External" /><Relationship Id="rId76" Type="http://schemas.openxmlformats.org/officeDocument/2006/relationships/hyperlink" Target="http://www.voshod1.ru/catalog/1339/" TargetMode="External" /><Relationship Id="rId77" Type="http://schemas.openxmlformats.org/officeDocument/2006/relationships/hyperlink" Target="http://www.voshod1.ru/catalog/1348/" TargetMode="External" /><Relationship Id="rId78" Type="http://schemas.openxmlformats.org/officeDocument/2006/relationships/hyperlink" Target="http://www.voshod1.ru/catalog/1344/" TargetMode="External" /><Relationship Id="rId79" Type="http://schemas.openxmlformats.org/officeDocument/2006/relationships/hyperlink" Target="http://www.voshod1.ru/catalog/844/" TargetMode="External" /><Relationship Id="rId80" Type="http://schemas.openxmlformats.org/officeDocument/2006/relationships/hyperlink" Target="http://www.voshod1.ru/catalog/844/" TargetMode="External" /><Relationship Id="rId81" Type="http://schemas.openxmlformats.org/officeDocument/2006/relationships/hyperlink" Target="http://www.voshod1.ru/catalog/830/" TargetMode="External" /><Relationship Id="rId82" Type="http://schemas.openxmlformats.org/officeDocument/2006/relationships/hyperlink" Target="http://www.voshod1.ru/catalog/4155/" TargetMode="External" /><Relationship Id="rId83" Type="http://schemas.openxmlformats.org/officeDocument/2006/relationships/hyperlink" Target="http://www.voshod1.ru/catalog/4156/" TargetMode="External" /><Relationship Id="rId84" Type="http://schemas.openxmlformats.org/officeDocument/2006/relationships/hyperlink" Target="http://www.voshod1.ru/catalog/4157/" TargetMode="External" /><Relationship Id="rId85" Type="http://schemas.openxmlformats.org/officeDocument/2006/relationships/hyperlink" Target="http://www.voshod1.ru/catalog/4158/" TargetMode="External" /><Relationship Id="rId86" Type="http://schemas.openxmlformats.org/officeDocument/2006/relationships/hyperlink" Target="http://www.voshod1.ru/catalog/3465/" TargetMode="External" /><Relationship Id="rId87" Type="http://schemas.openxmlformats.org/officeDocument/2006/relationships/hyperlink" Target="http://www.voshod1.ru/catalog/1333/" TargetMode="External" /><Relationship Id="rId88" Type="http://schemas.openxmlformats.org/officeDocument/2006/relationships/hyperlink" Target="http://www.voshod1.ru/catalog/3461/" TargetMode="External" /><Relationship Id="rId89" Type="http://schemas.openxmlformats.org/officeDocument/2006/relationships/hyperlink" Target="http://www.voshod1.ru/catalog/3462/" TargetMode="External" /><Relationship Id="rId90" Type="http://schemas.openxmlformats.org/officeDocument/2006/relationships/hyperlink" Target="http://www.voshod1.ru/catalog/3460/" TargetMode="External" /><Relationship Id="rId91" Type="http://schemas.openxmlformats.org/officeDocument/2006/relationships/hyperlink" Target="http://www.voshod1.ru/catalog/1330/" TargetMode="External" /><Relationship Id="rId92" Type="http://schemas.openxmlformats.org/officeDocument/2006/relationships/drawing" Target="../drawings/drawing5.xml" /><Relationship Id="rId9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oshod1.ru/catalog/1507/" TargetMode="External" /><Relationship Id="rId2" Type="http://schemas.openxmlformats.org/officeDocument/2006/relationships/hyperlink" Target="http://www.voshod1.ru/catalog/1525/" TargetMode="External" /><Relationship Id="rId3" Type="http://schemas.openxmlformats.org/officeDocument/2006/relationships/hyperlink" Target="http://www.voshod1.ru/catalog/1610/" TargetMode="External" /><Relationship Id="rId4" Type="http://schemas.openxmlformats.org/officeDocument/2006/relationships/hyperlink" Target="http://www.voshod1.ru/catalog/1526/" TargetMode="External" /><Relationship Id="rId5" Type="http://schemas.openxmlformats.org/officeDocument/2006/relationships/hyperlink" Target="http://www.voshod1.ru/catalog/2420/" TargetMode="External" /><Relationship Id="rId6" Type="http://schemas.openxmlformats.org/officeDocument/2006/relationships/hyperlink" Target="http://www.voshod1.ru/catalog/1891/" TargetMode="External" /><Relationship Id="rId7" Type="http://schemas.openxmlformats.org/officeDocument/2006/relationships/hyperlink" Target="http://www.voshod1.ru/catalog/1611/" TargetMode="External" /><Relationship Id="rId8" Type="http://schemas.openxmlformats.org/officeDocument/2006/relationships/hyperlink" Target="http://www.voshod1.ru/catalog/1889/" TargetMode="External" /><Relationship Id="rId9" Type="http://schemas.openxmlformats.org/officeDocument/2006/relationships/hyperlink" Target="http://www.voshod1.ru/catalog/1892/" TargetMode="External" /><Relationship Id="rId10" Type="http://schemas.openxmlformats.org/officeDocument/2006/relationships/hyperlink" Target="http://www.voshod1.ru/catalog/2967/" TargetMode="External" /><Relationship Id="rId11" Type="http://schemas.openxmlformats.org/officeDocument/2006/relationships/hyperlink" Target="http://www.voshod1.ru/catalog/1513/" TargetMode="External" /><Relationship Id="rId12" Type="http://schemas.openxmlformats.org/officeDocument/2006/relationships/hyperlink" Target="http://www.voshod1.ru/catalog/2952/" TargetMode="External" /><Relationship Id="rId13" Type="http://schemas.openxmlformats.org/officeDocument/2006/relationships/hyperlink" Target="http://www.voshod1.ru/catalog/1888/" TargetMode="External" /><Relationship Id="rId14" Type="http://schemas.openxmlformats.org/officeDocument/2006/relationships/hyperlink" Target="http://www.voshod1.ru/catalog/2953/" TargetMode="External" /><Relationship Id="rId15" Type="http://schemas.openxmlformats.org/officeDocument/2006/relationships/hyperlink" Target="http://www.voshod1.ru/catalog/3042/" TargetMode="External" /><Relationship Id="rId16" Type="http://schemas.openxmlformats.org/officeDocument/2006/relationships/hyperlink" Target="http://www.voshod1.ru/catalog/3146/" TargetMode="External" /><Relationship Id="rId17" Type="http://schemas.openxmlformats.org/officeDocument/2006/relationships/hyperlink" Target="http://www.voshod1.ru/catalog/2421/" TargetMode="External" /><Relationship Id="rId18" Type="http://schemas.openxmlformats.org/officeDocument/2006/relationships/hyperlink" Target="http://www.voshod1.ru/catalog/3012/" TargetMode="External" /><Relationship Id="rId19" Type="http://schemas.openxmlformats.org/officeDocument/2006/relationships/hyperlink" Target="http://www.voshod1.ru/catalog/3151/" TargetMode="External" /><Relationship Id="rId20" Type="http://schemas.openxmlformats.org/officeDocument/2006/relationships/hyperlink" Target="http://www.voshod1.ru/catalog/3024/" TargetMode="External" /><Relationship Id="rId21" Type="http://schemas.openxmlformats.org/officeDocument/2006/relationships/hyperlink" Target="http://www.voshod1.ru/catalog/3023/" TargetMode="External" /><Relationship Id="rId22" Type="http://schemas.openxmlformats.org/officeDocument/2006/relationships/hyperlink" Target="http://www.voshod1.ru/catalog/3152/" TargetMode="External" /><Relationship Id="rId23" Type="http://schemas.openxmlformats.org/officeDocument/2006/relationships/hyperlink" Target="http://www.voshod1.ru/catalog/2424/" TargetMode="External" /><Relationship Id="rId24" Type="http://schemas.openxmlformats.org/officeDocument/2006/relationships/hyperlink" Target="http://www.voshod1.ru/catalog/2426/" TargetMode="External" /><Relationship Id="rId25" Type="http://schemas.openxmlformats.org/officeDocument/2006/relationships/hyperlink" Target="http://www.voshod1.ru/catalog/3198/" TargetMode="External" /><Relationship Id="rId26" Type="http://schemas.openxmlformats.org/officeDocument/2006/relationships/hyperlink" Target="http://www.voshod1.ru/catalog/2816/" TargetMode="External" /><Relationship Id="rId27" Type="http://schemas.openxmlformats.org/officeDocument/2006/relationships/hyperlink" Target="http://www.voshod1.ru/catalog/2818/" TargetMode="External" /><Relationship Id="rId28" Type="http://schemas.openxmlformats.org/officeDocument/2006/relationships/hyperlink" Target="http://www.voshod1.ru/catalog/2582/" TargetMode="External" /><Relationship Id="rId29" Type="http://schemas.openxmlformats.org/officeDocument/2006/relationships/hyperlink" Target="http://www.voshod1.ru/catalog/2574/" TargetMode="External" /><Relationship Id="rId30" Type="http://schemas.openxmlformats.org/officeDocument/2006/relationships/hyperlink" Target="http://www.voshod1.ru/catalog/2577/" TargetMode="External" /><Relationship Id="rId31" Type="http://schemas.openxmlformats.org/officeDocument/2006/relationships/hyperlink" Target="http://www.voshod1.ru/catalog/2576/" TargetMode="External" /><Relationship Id="rId32" Type="http://schemas.openxmlformats.org/officeDocument/2006/relationships/hyperlink" Target="http://www.voshod1.ru/catalog/3299/" TargetMode="External" /><Relationship Id="rId33" Type="http://schemas.openxmlformats.org/officeDocument/2006/relationships/hyperlink" Target="http://www.voshod1.ru/catalog/3199/" TargetMode="External" /><Relationship Id="rId34" Type="http://schemas.openxmlformats.org/officeDocument/2006/relationships/hyperlink" Target="http://www.voshod1.ru/catalog/3301/" TargetMode="External" /><Relationship Id="rId35" Type="http://schemas.openxmlformats.org/officeDocument/2006/relationships/hyperlink" Target="http://www.voshod1.ru/catalog/3819/" TargetMode="External" /><Relationship Id="rId36" Type="http://schemas.openxmlformats.org/officeDocument/2006/relationships/hyperlink" Target="http://www.voshod1.ru/catalog/3542/" TargetMode="External" /><Relationship Id="rId37" Type="http://schemas.openxmlformats.org/officeDocument/2006/relationships/hyperlink" Target="http://www.voshod1.ru/catalog/2422/" TargetMode="External" /><Relationship Id="rId38" Type="http://schemas.openxmlformats.org/officeDocument/2006/relationships/hyperlink" Target="http://www.voshod1.ru/catalog/3811/" TargetMode="External" /><Relationship Id="rId39" Type="http://schemas.openxmlformats.org/officeDocument/2006/relationships/hyperlink" Target="http://www.voshod1.ru/catalog/3197/" TargetMode="External" /><Relationship Id="rId40" Type="http://schemas.openxmlformats.org/officeDocument/2006/relationships/hyperlink" Target="http://www.voshod1.ru/catalog/3822/" TargetMode="External" /><Relationship Id="rId41" Type="http://schemas.openxmlformats.org/officeDocument/2006/relationships/hyperlink" Target="http://www.voshod1.ru/catalog/3538/" TargetMode="External" /><Relationship Id="rId42" Type="http://schemas.openxmlformats.org/officeDocument/2006/relationships/hyperlink" Target="http://www.voshod1.ru/catalog/3541/" TargetMode="External" /><Relationship Id="rId43" Type="http://schemas.openxmlformats.org/officeDocument/2006/relationships/hyperlink" Target="http://www.voshod1.ru/catalog/3529/" TargetMode="External" /><Relationship Id="rId44" Type="http://schemas.openxmlformats.org/officeDocument/2006/relationships/hyperlink" Target="http://www.voshod1.ru/catalog/3530/" TargetMode="External" /><Relationship Id="rId45" Type="http://schemas.openxmlformats.org/officeDocument/2006/relationships/hyperlink" Target="http://www.voshod1.ru/catalog/3306/" TargetMode="External" /><Relationship Id="rId46" Type="http://schemas.openxmlformats.org/officeDocument/2006/relationships/hyperlink" Target="http://www.voshod1.ru/catalog/3531/" TargetMode="External" /><Relationship Id="rId47" Type="http://schemas.openxmlformats.org/officeDocument/2006/relationships/hyperlink" Target="http://www.voshod1.ru/catalog/3813/" TargetMode="External" /><Relationship Id="rId48" Type="http://schemas.openxmlformats.org/officeDocument/2006/relationships/hyperlink" Target="http://www.voshod1.ru/catalog/3308/" TargetMode="External" /><Relationship Id="rId49" Type="http://schemas.openxmlformats.org/officeDocument/2006/relationships/hyperlink" Target="http://www.voshod1.ru/catalog/3309/" TargetMode="External" /><Relationship Id="rId50" Type="http://schemas.openxmlformats.org/officeDocument/2006/relationships/hyperlink" Target="http://www.voshod1.ru/catalog/3532/" TargetMode="External" /><Relationship Id="rId51" Type="http://schemas.openxmlformats.org/officeDocument/2006/relationships/hyperlink" Target="http://www.voshod1.ru/catalog/3815/" TargetMode="External" /><Relationship Id="rId52" Type="http://schemas.openxmlformats.org/officeDocument/2006/relationships/hyperlink" Target="http://www.voshod1.ru/catalog/3310/" TargetMode="External" /><Relationship Id="rId53" Type="http://schemas.openxmlformats.org/officeDocument/2006/relationships/hyperlink" Target="http://www.voshod1.ru/catalog/3307/" TargetMode="External" /><Relationship Id="rId54" Type="http://schemas.openxmlformats.org/officeDocument/2006/relationships/hyperlink" Target="http://www.voshod1.ru/catalog/3040/" TargetMode="External" /><Relationship Id="rId55" Type="http://schemas.openxmlformats.org/officeDocument/2006/relationships/hyperlink" Target="http://www.voshod1.ru/catalog/3864/" TargetMode="External" /><Relationship Id="rId56" Type="http://schemas.openxmlformats.org/officeDocument/2006/relationships/hyperlink" Target="http://www.voshod1.ru/catalog/3016/" TargetMode="External" /><Relationship Id="rId57" Type="http://schemas.openxmlformats.org/officeDocument/2006/relationships/hyperlink" Target="http://www.voshod1.ru/catalog/2423/" TargetMode="External" /><Relationship Id="rId58" Type="http://schemas.openxmlformats.org/officeDocument/2006/relationships/hyperlink" Target="http://www.voshod1.ru/catalog/3913/" TargetMode="External" /><Relationship Id="rId59" Type="http://schemas.openxmlformats.org/officeDocument/2006/relationships/hyperlink" Target="http://www.voshod1.ru/catalog/2851/" TargetMode="External" /><Relationship Id="rId60" Type="http://schemas.openxmlformats.org/officeDocument/2006/relationships/hyperlink" Target="http://www.voshod1.ru/catalog/3492/" TargetMode="External" /><Relationship Id="rId61" Type="http://schemas.openxmlformats.org/officeDocument/2006/relationships/hyperlink" Target="http://www.voshod1.ru/catalog/3501/" TargetMode="External" /><Relationship Id="rId62" Type="http://schemas.openxmlformats.org/officeDocument/2006/relationships/hyperlink" Target="http://www.voshod1.ru/catalog/3505/" TargetMode="External" /><Relationship Id="rId63" Type="http://schemas.openxmlformats.org/officeDocument/2006/relationships/hyperlink" Target="http://www.voshod1.ru/catalog/3507/" TargetMode="External" /><Relationship Id="rId64" Type="http://schemas.openxmlformats.org/officeDocument/2006/relationships/hyperlink" Target="http://www.voshod1.ru/catalog/3508/" TargetMode="External" /><Relationship Id="rId65" Type="http://schemas.openxmlformats.org/officeDocument/2006/relationships/hyperlink" Target="http://www.voshod1.ru/catalog/3515/" TargetMode="External" /><Relationship Id="rId66" Type="http://schemas.openxmlformats.org/officeDocument/2006/relationships/hyperlink" Target="http://www.voshod1.ru/catalog/3519/" TargetMode="External" /><Relationship Id="rId67" Type="http://schemas.openxmlformats.org/officeDocument/2006/relationships/hyperlink" Target="http://www.voshod1.ru/catalog/3522/" TargetMode="External" /><Relationship Id="rId68" Type="http://schemas.openxmlformats.org/officeDocument/2006/relationships/hyperlink" Target="http://www.voshod1.ru/catalog/3522/" TargetMode="External" /><Relationship Id="rId69" Type="http://schemas.openxmlformats.org/officeDocument/2006/relationships/hyperlink" Target="http://www.voshod1.ru/catalog/3522/" TargetMode="External" /><Relationship Id="rId70" Type="http://schemas.openxmlformats.org/officeDocument/2006/relationships/hyperlink" Target="http://www.voshod1.ru/catalog/3522/" TargetMode="External" /><Relationship Id="rId71" Type="http://schemas.openxmlformats.org/officeDocument/2006/relationships/hyperlink" Target="http://www.voshod1.ru/catalog/3522/" TargetMode="External" /><Relationship Id="rId72" Type="http://schemas.openxmlformats.org/officeDocument/2006/relationships/hyperlink" Target="http://www.voshod1.ru/catalog/3522/" TargetMode="External" /><Relationship Id="rId73" Type="http://schemas.openxmlformats.org/officeDocument/2006/relationships/hyperlink" Target="http://www.voshod1.ru/catalog/3522/" TargetMode="External" /><Relationship Id="rId74" Type="http://schemas.openxmlformats.org/officeDocument/2006/relationships/hyperlink" Target="http://www.voshod1.ru/catalog/3500/" TargetMode="External" /><Relationship Id="rId75" Type="http://schemas.openxmlformats.org/officeDocument/2006/relationships/hyperlink" Target="http://www.voshod1.ru/catalog/4261/" TargetMode="External" /><Relationship Id="rId76" Type="http://schemas.openxmlformats.org/officeDocument/2006/relationships/hyperlink" Target="http://www.voshod1.ru/catalog/4262/" TargetMode="External" /><Relationship Id="rId77" Type="http://schemas.openxmlformats.org/officeDocument/2006/relationships/hyperlink" Target="http://www.voshod1.ru/catalog/4263/" TargetMode="External" /><Relationship Id="rId78" Type="http://schemas.openxmlformats.org/officeDocument/2006/relationships/hyperlink" Target="http://www.voshod1.ru/catalog/4264/" TargetMode="External" /><Relationship Id="rId79" Type="http://schemas.openxmlformats.org/officeDocument/2006/relationships/hyperlink" Target="http://www.voshod1.ru/catalog/4265/" TargetMode="External" /><Relationship Id="rId80" Type="http://schemas.openxmlformats.org/officeDocument/2006/relationships/hyperlink" Target="http://www.voshod1.ru/catalog/4266/" TargetMode="External" /><Relationship Id="rId81" Type="http://schemas.openxmlformats.org/officeDocument/2006/relationships/hyperlink" Target="http://www.voshod1.ru/catalog/4267/" TargetMode="External" /><Relationship Id="rId82" Type="http://schemas.openxmlformats.org/officeDocument/2006/relationships/hyperlink" Target="http://www.voshod1.ru/catalog/3499/" TargetMode="External" /><Relationship Id="rId83" Type="http://schemas.openxmlformats.org/officeDocument/2006/relationships/hyperlink" Target="http://www.voshod1.ru/catalog/3498/" TargetMode="External" /><Relationship Id="rId84" Type="http://schemas.openxmlformats.org/officeDocument/2006/relationships/hyperlink" Target="http://www.voshod1.ru/catalog/4269/" TargetMode="External" /><Relationship Id="rId85" Type="http://schemas.openxmlformats.org/officeDocument/2006/relationships/hyperlink" Target="http://www.voshod1.ru/catalog/4270/" TargetMode="External" /><Relationship Id="rId86" Type="http://schemas.openxmlformats.org/officeDocument/2006/relationships/drawing" Target="../drawings/drawing6.xml" /><Relationship Id="rId8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voshod1.ru/catalog/3827/" TargetMode="External" /><Relationship Id="rId2" Type="http://schemas.openxmlformats.org/officeDocument/2006/relationships/hyperlink" Target="http://www.voshod1.ru/catalog/3863/" TargetMode="External" /><Relationship Id="rId3" Type="http://schemas.openxmlformats.org/officeDocument/2006/relationships/hyperlink" Target="http://www.voshod1.ru/catalog/3886/" TargetMode="External" /><Relationship Id="rId4" Type="http://schemas.openxmlformats.org/officeDocument/2006/relationships/hyperlink" Target="http://www.voshod1.ru/catalog/2873/" TargetMode="External" /><Relationship Id="rId5" Type="http://schemas.openxmlformats.org/officeDocument/2006/relationships/hyperlink" Target="http://www.voshod1.ru/catalog/3091/" TargetMode="External" /><Relationship Id="rId6" Type="http://schemas.openxmlformats.org/officeDocument/2006/relationships/hyperlink" Target="http://www.voshod1.ru/catalog/3887/" TargetMode="External" /><Relationship Id="rId7" Type="http://schemas.openxmlformats.org/officeDocument/2006/relationships/hyperlink" Target="http://www.voshod1.ru/catalog/2447/" TargetMode="External" /><Relationship Id="rId8" Type="http://schemas.openxmlformats.org/officeDocument/2006/relationships/hyperlink" Target="http://www.voshod1.ru/catalog/3237/" TargetMode="External" /><Relationship Id="rId9" Type="http://schemas.openxmlformats.org/officeDocument/2006/relationships/hyperlink" Target="http://www.voshod1.ru/catalog/2665/" TargetMode="External" /><Relationship Id="rId10" Type="http://schemas.openxmlformats.org/officeDocument/2006/relationships/hyperlink" Target="http://www.voshod1.ru/catalog/2929/" TargetMode="External" /><Relationship Id="rId11" Type="http://schemas.openxmlformats.org/officeDocument/2006/relationships/hyperlink" Target="http://www.voshod1.ru/catalog/3384/" TargetMode="External" /><Relationship Id="rId12" Type="http://schemas.openxmlformats.org/officeDocument/2006/relationships/hyperlink" Target="http://www.voshod1.ru/catalog/3279/" TargetMode="External" /><Relationship Id="rId13" Type="http://schemas.openxmlformats.org/officeDocument/2006/relationships/hyperlink" Target="http://www.voshod1.ru/catalog/4115/" TargetMode="External" /><Relationship Id="rId14" Type="http://schemas.openxmlformats.org/officeDocument/2006/relationships/hyperlink" Target="http://www.voshod1.ru/catalog/4101/" TargetMode="External" /><Relationship Id="rId15" Type="http://schemas.openxmlformats.org/officeDocument/2006/relationships/hyperlink" Target="http://www.voshod1.ru/catalog/3984/" TargetMode="External" /><Relationship Id="rId16" Type="http://schemas.openxmlformats.org/officeDocument/2006/relationships/hyperlink" Target="http://www.voshod1.ru/catalog/4118/" TargetMode="External" /><Relationship Id="rId17" Type="http://schemas.openxmlformats.org/officeDocument/2006/relationships/hyperlink" Target="http://www.voshod1.ru/catalog/4143/" TargetMode="External" /><Relationship Id="rId18" Type="http://schemas.openxmlformats.org/officeDocument/2006/relationships/hyperlink" Target="http://www.voshod1.ru/catalog/4146/" TargetMode="External" /><Relationship Id="rId19" Type="http://schemas.openxmlformats.org/officeDocument/2006/relationships/hyperlink" Target="http://www.voshod1.ru/catalog/4108/" TargetMode="External" /><Relationship Id="rId20" Type="http://schemas.openxmlformats.org/officeDocument/2006/relationships/hyperlink" Target="http://www.voshod1.ru/catalog/3556/" TargetMode="External" /><Relationship Id="rId21" Type="http://schemas.openxmlformats.org/officeDocument/2006/relationships/hyperlink" Target="http://www.voshod1.ru/catalog/4013/" TargetMode="External" /><Relationship Id="rId22" Type="http://schemas.openxmlformats.org/officeDocument/2006/relationships/hyperlink" Target="http://www.voshod1.ru/catalog/3191/" TargetMode="External" /><Relationship Id="rId23" Type="http://schemas.openxmlformats.org/officeDocument/2006/relationships/hyperlink" Target="http://www.voshod1.ru/catalog/4148/" TargetMode="External" /><Relationship Id="rId24" Type="http://schemas.openxmlformats.org/officeDocument/2006/relationships/hyperlink" Target="http://www.voshod1.ru/catalog/3209/" TargetMode="External" /><Relationship Id="rId25" Type="http://schemas.openxmlformats.org/officeDocument/2006/relationships/hyperlink" Target="http://www.voshod1.ru/catalog/4119/" TargetMode="External" /><Relationship Id="rId26" Type="http://schemas.openxmlformats.org/officeDocument/2006/relationships/hyperlink" Target="http://www.voshod1.ru/catalog/2680/" TargetMode="External" /><Relationship Id="rId27" Type="http://schemas.openxmlformats.org/officeDocument/2006/relationships/hyperlink" Target="http://www.voshod1.ru/catalog/4098/" TargetMode="External" /><Relationship Id="rId28" Type="http://schemas.openxmlformats.org/officeDocument/2006/relationships/hyperlink" Target="http://www.voshod1.ru/catalog/4097/" TargetMode="External" /><Relationship Id="rId29" Type="http://schemas.openxmlformats.org/officeDocument/2006/relationships/hyperlink" Target="http://www.voshod1.ru/catalog/2679/" TargetMode="External" /><Relationship Id="rId30" Type="http://schemas.openxmlformats.org/officeDocument/2006/relationships/hyperlink" Target="http://www.voshod1.ru/catalog/3244/" TargetMode="External" /><Relationship Id="rId31" Type="http://schemas.openxmlformats.org/officeDocument/2006/relationships/hyperlink" Target="http://www.voshod1.ru/catalog/4171/" TargetMode="External" /><Relationship Id="rId32" Type="http://schemas.openxmlformats.org/officeDocument/2006/relationships/hyperlink" Target="http://www.voshod1.ru/catalog/4172/" TargetMode="External" /><Relationship Id="rId33" Type="http://schemas.openxmlformats.org/officeDocument/2006/relationships/hyperlink" Target="http://www.voshod1.ru/catalog/4173/" TargetMode="External" /><Relationship Id="rId34" Type="http://schemas.openxmlformats.org/officeDocument/2006/relationships/hyperlink" Target="http://www.voshod1.ru/catalog/4174/" TargetMode="External" /><Relationship Id="rId35" Type="http://schemas.openxmlformats.org/officeDocument/2006/relationships/hyperlink" Target="http://www.voshod1.ru/catalog/3208/" TargetMode="External" /><Relationship Id="rId36" Type="http://schemas.openxmlformats.org/officeDocument/2006/relationships/hyperlink" Target="http://www.voshod1.ru/catalog/4111/" TargetMode="External" /><Relationship Id="rId37" Type="http://schemas.openxmlformats.org/officeDocument/2006/relationships/hyperlink" Target="http://www.voshod1.ru/catalog/4175/" TargetMode="External" /><Relationship Id="rId38" Type="http://schemas.openxmlformats.org/officeDocument/2006/relationships/hyperlink" Target="http://www.voshod1.ru/catalog/4154/" TargetMode="External" /><Relationship Id="rId39" Type="http://schemas.openxmlformats.org/officeDocument/2006/relationships/hyperlink" Target="http://www.voshod1.ru/catalog/3340/" TargetMode="External" /><Relationship Id="rId40" Type="http://schemas.openxmlformats.org/officeDocument/2006/relationships/hyperlink" Target="http://www.voshod1.ru/catalog/4176/" TargetMode="External" /><Relationship Id="rId41" Type="http://schemas.openxmlformats.org/officeDocument/2006/relationships/hyperlink" Target="http://www.voshod1.ru/catalog/2449/" TargetMode="External" /><Relationship Id="rId42" Type="http://schemas.openxmlformats.org/officeDocument/2006/relationships/hyperlink" Target="http://www.voshod1.ru/catalog/2899/" TargetMode="External" /><Relationship Id="rId43" Type="http://schemas.openxmlformats.org/officeDocument/2006/relationships/hyperlink" Target="http://www.voshod1.ru/catalog/3412/" TargetMode="External" /><Relationship Id="rId44" Type="http://schemas.openxmlformats.org/officeDocument/2006/relationships/hyperlink" Target="http://www.voshod1.ru/catalog/4177/" TargetMode="External" /><Relationship Id="rId45" Type="http://schemas.openxmlformats.org/officeDocument/2006/relationships/hyperlink" Target="http://www.voshod1.ru/catalog/4178/" TargetMode="External" /><Relationship Id="rId46" Type="http://schemas.openxmlformats.org/officeDocument/2006/relationships/hyperlink" Target="http://www.voshod1.ru/catalog/4113/" TargetMode="External" /><Relationship Id="rId47" Type="http://schemas.openxmlformats.org/officeDocument/2006/relationships/hyperlink" Target="http://www.voshod1.ru/catalog/4114/" TargetMode="External" /><Relationship Id="rId48" Type="http://schemas.openxmlformats.org/officeDocument/2006/relationships/hyperlink" Target="http://www.voshod1.ru/catalog/3220/" TargetMode="External" /><Relationship Id="rId49" Type="http://schemas.openxmlformats.org/officeDocument/2006/relationships/hyperlink" Target="http://www.voshod1.ru/catalog/4022/" TargetMode="External" /><Relationship Id="rId50" Type="http://schemas.openxmlformats.org/officeDocument/2006/relationships/hyperlink" Target="http://www.voshod1.ru/catalog/4023/" TargetMode="External" /><Relationship Id="rId51" Type="http://schemas.openxmlformats.org/officeDocument/2006/relationships/hyperlink" Target="http://www.voshod1.ru/catalog/3915/" TargetMode="External" /><Relationship Id="rId52" Type="http://schemas.openxmlformats.org/officeDocument/2006/relationships/hyperlink" Target="http://www.voshod1.ru/catalog/3930/" TargetMode="External" /><Relationship Id="rId53" Type="http://schemas.openxmlformats.org/officeDocument/2006/relationships/hyperlink" Target="http://www.voshod1.ru/catalog/4083/" TargetMode="External" /><Relationship Id="rId54" Type="http://schemas.openxmlformats.org/officeDocument/2006/relationships/hyperlink" Target="http://www.voshod1.ru/catalog/3919/" TargetMode="External" /><Relationship Id="rId55" Type="http://schemas.openxmlformats.org/officeDocument/2006/relationships/hyperlink" Target="http://www.voshod1.ru/catalog/4136/" TargetMode="External" /><Relationship Id="rId56" Type="http://schemas.openxmlformats.org/officeDocument/2006/relationships/hyperlink" Target="http://www.voshod1.ru/catalog/3920/" TargetMode="External" /><Relationship Id="rId57" Type="http://schemas.openxmlformats.org/officeDocument/2006/relationships/hyperlink" Target="http://www.voshod1.ru/catalog/4137/" TargetMode="External" /><Relationship Id="rId58" Type="http://schemas.openxmlformats.org/officeDocument/2006/relationships/hyperlink" Target="http://www.voshod1.ru/catalog/3157/" TargetMode="External" /><Relationship Id="rId59" Type="http://schemas.openxmlformats.org/officeDocument/2006/relationships/hyperlink" Target="http://www.voshod1.ru/catalog/3924/" TargetMode="External" /><Relationship Id="rId60" Type="http://schemas.openxmlformats.org/officeDocument/2006/relationships/hyperlink" Target="http://www.voshod1.ru/catalog/3928/" TargetMode="External" /><Relationship Id="rId61" Type="http://schemas.openxmlformats.org/officeDocument/2006/relationships/hyperlink" Target="http://www.voshod1.ru/catalog/4086/" TargetMode="External" /><Relationship Id="rId62" Type="http://schemas.openxmlformats.org/officeDocument/2006/relationships/hyperlink" Target="http://www.voshod1.ru/catalog/3881/" TargetMode="External" /><Relationship Id="rId63" Type="http://schemas.openxmlformats.org/officeDocument/2006/relationships/hyperlink" Target="http://www.voshod1.ru/catalog/3792/" TargetMode="External" /><Relationship Id="rId64" Type="http://schemas.openxmlformats.org/officeDocument/2006/relationships/drawing" Target="../drawings/drawing7.xml" /><Relationship Id="rId6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oshod1.ru/catalog/885/" TargetMode="External" /><Relationship Id="rId2" Type="http://schemas.openxmlformats.org/officeDocument/2006/relationships/hyperlink" Target="http://www.voshod1.ru/catalog/886/" TargetMode="External" /><Relationship Id="rId3" Type="http://schemas.openxmlformats.org/officeDocument/2006/relationships/hyperlink" Target="http://www.voshod1.ru/catalog/1701/" TargetMode="External" /><Relationship Id="rId4" Type="http://schemas.openxmlformats.org/officeDocument/2006/relationships/hyperlink" Target="http://www.voshod1.ru/catalog/1694/" TargetMode="External" /><Relationship Id="rId5" Type="http://schemas.openxmlformats.org/officeDocument/2006/relationships/hyperlink" Target="http://www.voshod1.ru/catalog/1916/" TargetMode="External" /><Relationship Id="rId6" Type="http://schemas.openxmlformats.org/officeDocument/2006/relationships/hyperlink" Target="http://www.voshod1.ru/catalog/1699/" TargetMode="External" /><Relationship Id="rId7" Type="http://schemas.openxmlformats.org/officeDocument/2006/relationships/hyperlink" Target="http://www.voshod1.ru/catalog/2905/" TargetMode="External" /><Relationship Id="rId8" Type="http://schemas.openxmlformats.org/officeDocument/2006/relationships/hyperlink" Target="http://www.voshod1.ru/catalog/1698/" TargetMode="External" /><Relationship Id="rId9" Type="http://schemas.openxmlformats.org/officeDocument/2006/relationships/hyperlink" Target="http://www.voshod1.ru/catalog/3247/" TargetMode="External" /><Relationship Id="rId10" Type="http://schemas.openxmlformats.org/officeDocument/2006/relationships/hyperlink" Target="http://www.voshod1.ru/catalog/3248/" TargetMode="External" /><Relationship Id="rId11" Type="http://schemas.openxmlformats.org/officeDocument/2006/relationships/hyperlink" Target="http://www.voshod1.ru/catalog/3251/" TargetMode="External" /><Relationship Id="rId12" Type="http://schemas.openxmlformats.org/officeDocument/2006/relationships/hyperlink" Target="http://www.voshod1.ru/catalog/3259/" TargetMode="External" /><Relationship Id="rId13" Type="http://schemas.openxmlformats.org/officeDocument/2006/relationships/hyperlink" Target="http://www.voshod1.ru/catalog/2908/" TargetMode="External" /><Relationship Id="rId14" Type="http://schemas.openxmlformats.org/officeDocument/2006/relationships/hyperlink" Target="http://www.voshod1.ru/catalog/1760/" TargetMode="External" /><Relationship Id="rId15" Type="http://schemas.openxmlformats.org/officeDocument/2006/relationships/hyperlink" Target="http://www.voshod1.ru/catalog/1763/" TargetMode="External" /><Relationship Id="rId16" Type="http://schemas.openxmlformats.org/officeDocument/2006/relationships/hyperlink" Target="http://www.voshod1.ru/catalog/2777/" TargetMode="External" /><Relationship Id="rId17" Type="http://schemas.openxmlformats.org/officeDocument/2006/relationships/hyperlink" Target="http://www.voshod1.ru/catalog/2778/" TargetMode="External" /><Relationship Id="rId18" Type="http://schemas.openxmlformats.org/officeDocument/2006/relationships/hyperlink" Target="http://www.voshod1.ru/catalog/1768/" TargetMode="External" /><Relationship Id="rId19" Type="http://schemas.openxmlformats.org/officeDocument/2006/relationships/hyperlink" Target="http://www.voshod1.ru/catalog/3629/" TargetMode="External" /><Relationship Id="rId20" Type="http://schemas.openxmlformats.org/officeDocument/2006/relationships/hyperlink" Target="http://www.voshod1.ru/catalog/3630/" TargetMode="External" /><Relationship Id="rId21" Type="http://schemas.openxmlformats.org/officeDocument/2006/relationships/hyperlink" Target="http://www.voshod1.ru/catalog/913/" TargetMode="External" /><Relationship Id="rId22" Type="http://schemas.openxmlformats.org/officeDocument/2006/relationships/hyperlink" Target="http://www.voshod1.ru/catalog/2917/" TargetMode="External" /><Relationship Id="rId23" Type="http://schemas.openxmlformats.org/officeDocument/2006/relationships/hyperlink" Target="http://www.voshod1.ru/catalog/3826/" TargetMode="External" /><Relationship Id="rId24" Type="http://schemas.openxmlformats.org/officeDocument/2006/relationships/hyperlink" Target="http://www.voshod1.ru/catalog/1756/" TargetMode="External" /><Relationship Id="rId25" Type="http://schemas.openxmlformats.org/officeDocument/2006/relationships/hyperlink" Target="http://www.voshod1.ru/catalog/3262/" TargetMode="External" /><Relationship Id="rId26" Type="http://schemas.openxmlformats.org/officeDocument/2006/relationships/hyperlink" Target="http://www.voshod1.ru/catalog/1765/" TargetMode="External" /><Relationship Id="rId27" Type="http://schemas.openxmlformats.org/officeDocument/2006/relationships/hyperlink" Target="http://www.voshod1.ru/catalog/3379/" TargetMode="External" /><Relationship Id="rId28" Type="http://schemas.openxmlformats.org/officeDocument/2006/relationships/hyperlink" Target="http://www.voshod1.ru/catalog/2618/" TargetMode="External" /><Relationship Id="rId29" Type="http://schemas.openxmlformats.org/officeDocument/2006/relationships/hyperlink" Target="http://www.voshod1.ru/catalog/3473/" TargetMode="External" /><Relationship Id="rId30" Type="http://schemas.openxmlformats.org/officeDocument/2006/relationships/hyperlink" Target="http://www.voshod1.ru/catalog/3387/" TargetMode="External" /><Relationship Id="rId31" Type="http://schemas.openxmlformats.org/officeDocument/2006/relationships/hyperlink" Target="http://www.voshod1.ru/catalog/2709/" TargetMode="External" /><Relationship Id="rId32" Type="http://schemas.openxmlformats.org/officeDocument/2006/relationships/hyperlink" Target="http://www.voshod1.ru/catalog/2710/" TargetMode="External" /><Relationship Id="rId33" Type="http://schemas.openxmlformats.org/officeDocument/2006/relationships/hyperlink" Target="http://www.voshod1.ru/catalog/3092/" TargetMode="External" /><Relationship Id="rId34" Type="http://schemas.openxmlformats.org/officeDocument/2006/relationships/hyperlink" Target="http://www.voshod1.ru/catalog/3095/" TargetMode="External" /><Relationship Id="rId35" Type="http://schemas.openxmlformats.org/officeDocument/2006/relationships/hyperlink" Target="http://www.voshod1.ru/catalog/2645/" TargetMode="External" /><Relationship Id="rId36" Type="http://schemas.openxmlformats.org/officeDocument/2006/relationships/hyperlink" Target="http://www.voshod1.ru/catalog/2691/" TargetMode="External" /><Relationship Id="rId37" Type="http://schemas.openxmlformats.org/officeDocument/2006/relationships/hyperlink" Target="http://www.voshod1.ru/catalog/2646/" TargetMode="External" /><Relationship Id="rId38" Type="http://schemas.openxmlformats.org/officeDocument/2006/relationships/hyperlink" Target="http://www.voshod1.ru/catalog/2694/" TargetMode="External" /><Relationship Id="rId39" Type="http://schemas.openxmlformats.org/officeDocument/2006/relationships/hyperlink" Target="http://www.voshod1.ru/catalog/2695/" TargetMode="External" /><Relationship Id="rId40" Type="http://schemas.openxmlformats.org/officeDocument/2006/relationships/hyperlink" Target="http://www.voshod1.ru/catalog/2697/" TargetMode="External" /><Relationship Id="rId41" Type="http://schemas.openxmlformats.org/officeDocument/2006/relationships/hyperlink" Target="http://www.voshod1.ru/catalog/2649/" TargetMode="External" /><Relationship Id="rId42" Type="http://schemas.openxmlformats.org/officeDocument/2006/relationships/hyperlink" Target="http://www.voshod1.ru/catalog/2650/" TargetMode="External" /><Relationship Id="rId43" Type="http://schemas.openxmlformats.org/officeDocument/2006/relationships/hyperlink" Target="http://www.voshod1.ru/catalog/2698/" TargetMode="External" /><Relationship Id="rId44" Type="http://schemas.openxmlformats.org/officeDocument/2006/relationships/hyperlink" Target="http://www.voshod1.ru/catalog/2699/" TargetMode="External" /><Relationship Id="rId45" Type="http://schemas.openxmlformats.org/officeDocument/2006/relationships/hyperlink" Target="http://www.voshod1.ru/catalog/2651/" TargetMode="External" /><Relationship Id="rId46" Type="http://schemas.openxmlformats.org/officeDocument/2006/relationships/hyperlink" Target="http://www.voshod1.ru/catalog/2700/" TargetMode="External" /><Relationship Id="rId47" Type="http://schemas.openxmlformats.org/officeDocument/2006/relationships/hyperlink" Target="http://www.voshod1.ru/catalog/2702/" TargetMode="External" /><Relationship Id="rId48" Type="http://schemas.openxmlformats.org/officeDocument/2006/relationships/hyperlink" Target="http://www.voshod1.ru/catalog/2703/" TargetMode="External" /><Relationship Id="rId49" Type="http://schemas.openxmlformats.org/officeDocument/2006/relationships/hyperlink" Target="http://www.voshod1.ru/catalog/2643/" TargetMode="External" /><Relationship Id="rId50" Type="http://schemas.openxmlformats.org/officeDocument/2006/relationships/hyperlink" Target="http://www.voshod1.ru/catalog/2652/" TargetMode="External" /><Relationship Id="rId51" Type="http://schemas.openxmlformats.org/officeDocument/2006/relationships/hyperlink" Target="http://www.voshod1.ru/catalog/2653/" TargetMode="External" /><Relationship Id="rId52" Type="http://schemas.openxmlformats.org/officeDocument/2006/relationships/hyperlink" Target="http://www.voshod1.ru/catalog/2654/" TargetMode="External" /><Relationship Id="rId53" Type="http://schemas.openxmlformats.org/officeDocument/2006/relationships/hyperlink" Target="http://www.voshod1.ru/catalog/2708/" TargetMode="External" /><Relationship Id="rId54" Type="http://schemas.openxmlformats.org/officeDocument/2006/relationships/hyperlink" Target="http://www.voshod1.ru/catalog/2715/" TargetMode="External" /><Relationship Id="rId55" Type="http://schemas.openxmlformats.org/officeDocument/2006/relationships/hyperlink" Target="http://www.voshod1.ru/catalog/2696/" TargetMode="External" /><Relationship Id="rId56" Type="http://schemas.openxmlformats.org/officeDocument/2006/relationships/hyperlink" Target="http://www.voshod1.ru/catalog/2704/" TargetMode="External" /><Relationship Id="rId57" Type="http://schemas.openxmlformats.org/officeDocument/2006/relationships/hyperlink" Target="http://www.voshod1.ru/catalog/2705/" TargetMode="External" /><Relationship Id="rId58" Type="http://schemas.openxmlformats.org/officeDocument/2006/relationships/hyperlink" Target="http://www.voshod1.ru/catalog/2711/" TargetMode="External" /><Relationship Id="rId59" Type="http://schemas.openxmlformats.org/officeDocument/2006/relationships/hyperlink" Target="http://www.voshod1.ru/catalog/2712/" TargetMode="External" /><Relationship Id="rId60" Type="http://schemas.openxmlformats.org/officeDocument/2006/relationships/hyperlink" Target="http://www.voshod1.ru/catalog/2712/" TargetMode="External" /><Relationship Id="rId61" Type="http://schemas.openxmlformats.org/officeDocument/2006/relationships/hyperlink" Target="http://www.voshod1.ru/catalog/2692/" TargetMode="External" /><Relationship Id="rId62" Type="http://schemas.openxmlformats.org/officeDocument/2006/relationships/hyperlink" Target="http://www.voshod1.ru/catalog/2693/" TargetMode="External" /><Relationship Id="rId63" Type="http://schemas.openxmlformats.org/officeDocument/2006/relationships/hyperlink" Target="http://www.voshod1.ru/catalog/2641/" TargetMode="External" /><Relationship Id="rId64" Type="http://schemas.openxmlformats.org/officeDocument/2006/relationships/hyperlink" Target="http://www.voshod1.ru/catalog/3836/" TargetMode="External" /><Relationship Id="rId65" Type="http://schemas.openxmlformats.org/officeDocument/2006/relationships/hyperlink" Target="http://www.voshod1.ru/catalog/2716/" TargetMode="External" /><Relationship Id="rId66" Type="http://schemas.openxmlformats.org/officeDocument/2006/relationships/hyperlink" Target="http://www.voshod1.ru/catalog/2858/" TargetMode="External" /><Relationship Id="rId67" Type="http://schemas.openxmlformats.org/officeDocument/2006/relationships/hyperlink" Target="http://www.voshod1.ru/catalog/3835/" TargetMode="External" /><Relationship Id="rId68" Type="http://schemas.openxmlformats.org/officeDocument/2006/relationships/hyperlink" Target="http://www.voshod1.ru/catalog/3834/" TargetMode="External" /><Relationship Id="rId69" Type="http://schemas.openxmlformats.org/officeDocument/2006/relationships/hyperlink" Target="http://www.voshod1.ru/catalog/3362/" TargetMode="External" /><Relationship Id="rId70" Type="http://schemas.openxmlformats.org/officeDocument/2006/relationships/hyperlink" Target="http://www.voshod1.ru/catalog/3363/" TargetMode="External" /><Relationship Id="rId71" Type="http://schemas.openxmlformats.org/officeDocument/2006/relationships/hyperlink" Target="http://www.voshod1.ru/catalog/3364/" TargetMode="External" /><Relationship Id="rId72" Type="http://schemas.openxmlformats.org/officeDocument/2006/relationships/hyperlink" Target="http://www.voshod1.ru/catalog/3367/" TargetMode="External" /><Relationship Id="rId73" Type="http://schemas.openxmlformats.org/officeDocument/2006/relationships/hyperlink" Target="http://www.voshod1.ru/catalog/2689/" TargetMode="External" /><Relationship Id="rId74" Type="http://schemas.openxmlformats.org/officeDocument/2006/relationships/hyperlink" Target="http://www.voshod1.ru/catalog/4268/" TargetMode="External" /><Relationship Id="rId75" Type="http://schemas.openxmlformats.org/officeDocument/2006/relationships/hyperlink" Target="http://www.voshod1.ru/catalog/3898/" TargetMode="External" /><Relationship Id="rId76" Type="http://schemas.openxmlformats.org/officeDocument/2006/relationships/hyperlink" Target="http://www.voshod1.ru/catalog/3899/" TargetMode="External" /><Relationship Id="rId77" Type="http://schemas.openxmlformats.org/officeDocument/2006/relationships/hyperlink" Target="http://www.voshod1.ru/catalog/2690/" TargetMode="External" /><Relationship Id="rId78" Type="http://schemas.openxmlformats.org/officeDocument/2006/relationships/hyperlink" Target="http://www.voshod1.ru/catalog/2947/" TargetMode="External" /><Relationship Id="rId79" Type="http://schemas.openxmlformats.org/officeDocument/2006/relationships/drawing" Target="../drawings/drawing8.xml" /><Relationship Id="rId80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voshod1.ru/catalog/1369/" TargetMode="External" /><Relationship Id="rId2" Type="http://schemas.openxmlformats.org/officeDocument/2006/relationships/hyperlink" Target="http://www.voshod1.ru/catalog/2431/" TargetMode="External" /><Relationship Id="rId3" Type="http://schemas.openxmlformats.org/officeDocument/2006/relationships/hyperlink" Target="http://www.voshod1.ru/catalog/3960/" TargetMode="External" /><Relationship Id="rId4" Type="http://schemas.openxmlformats.org/officeDocument/2006/relationships/hyperlink" Target="http://www.voshod1.ru/catalog/3962/" TargetMode="External" /><Relationship Id="rId5" Type="http://schemas.openxmlformats.org/officeDocument/2006/relationships/hyperlink" Target="http://www.voshod1.ru/catalog/4126/" TargetMode="External" /><Relationship Id="rId6" Type="http://schemas.openxmlformats.org/officeDocument/2006/relationships/hyperlink" Target="http://www.voshod1.ru/catalog/3870/" TargetMode="External" /><Relationship Id="rId7" Type="http://schemas.openxmlformats.org/officeDocument/2006/relationships/hyperlink" Target="http://www.voshod1.ru/catalog/2767/" TargetMode="External" /><Relationship Id="rId8" Type="http://schemas.openxmlformats.org/officeDocument/2006/relationships/hyperlink" Target="http://www.voshod1.ru/catalog/3832/" TargetMode="External" /><Relationship Id="rId9" Type="http://schemas.openxmlformats.org/officeDocument/2006/relationships/hyperlink" Target="http://www.voshod1.ru/catalog/3932/" TargetMode="External" /><Relationship Id="rId10" Type="http://schemas.openxmlformats.org/officeDocument/2006/relationships/hyperlink" Target="http://www.voshod1.ru/catalog/2767/" TargetMode="External" /><Relationship Id="rId11" Type="http://schemas.openxmlformats.org/officeDocument/2006/relationships/hyperlink" Target="http://www.voshod1.ru/catalog/3872/" TargetMode="External" /><Relationship Id="rId12" Type="http://schemas.openxmlformats.org/officeDocument/2006/relationships/hyperlink" Target="http://www.voshod1.ru/catalog/3874/" TargetMode="External" /><Relationship Id="rId13" Type="http://schemas.openxmlformats.org/officeDocument/2006/relationships/hyperlink" Target="http://www.voshod1.ru/catalog/4087/" TargetMode="External" /><Relationship Id="rId14" Type="http://schemas.openxmlformats.org/officeDocument/2006/relationships/hyperlink" Target="http://www.voshod1.ru/catalog/3991/" TargetMode="External" /><Relationship Id="rId15" Type="http://schemas.openxmlformats.org/officeDocument/2006/relationships/hyperlink" Target="http://www.voshod1.ru/catalog/3993/" TargetMode="External" /><Relationship Id="rId16" Type="http://schemas.openxmlformats.org/officeDocument/2006/relationships/hyperlink" Target="http://www.voshod1.ru/catalog/4003/" TargetMode="External" /><Relationship Id="rId17" Type="http://schemas.openxmlformats.org/officeDocument/2006/relationships/hyperlink" Target="http://www.voshod1.ru/catalog/4088/" TargetMode="External" /><Relationship Id="rId18" Type="http://schemas.openxmlformats.org/officeDocument/2006/relationships/hyperlink" Target="http://www.voshod1.ru/catalog/1882/" TargetMode="External" /><Relationship Id="rId19" Type="http://schemas.openxmlformats.org/officeDocument/2006/relationships/hyperlink" Target="http://www.voshod1.ru/catalog/1380/" TargetMode="External" /><Relationship Id="rId20" Type="http://schemas.openxmlformats.org/officeDocument/2006/relationships/hyperlink" Target="http://www.voshod1.ru/catalog/2443/" TargetMode="External" /><Relationship Id="rId21" Type="http://schemas.openxmlformats.org/officeDocument/2006/relationships/hyperlink" Target="http://www.voshod1.ru/catalog/2444/" TargetMode="External" /><Relationship Id="rId22" Type="http://schemas.openxmlformats.org/officeDocument/2006/relationships/hyperlink" Target="http://www.voshod1.ru/catalog/3487/" TargetMode="External" /><Relationship Id="rId23" Type="http://schemas.openxmlformats.org/officeDocument/2006/relationships/hyperlink" Target="http://www.voshod1.ru/catalog/3652/" TargetMode="External" /><Relationship Id="rId24" Type="http://schemas.openxmlformats.org/officeDocument/2006/relationships/hyperlink" Target="http://www.voshod1.ru/catalog/3653/" TargetMode="External" /><Relationship Id="rId25" Type="http://schemas.openxmlformats.org/officeDocument/2006/relationships/hyperlink" Target="http://www.voshod1.ru/catalog/3964/" TargetMode="External" /><Relationship Id="rId26" Type="http://schemas.openxmlformats.org/officeDocument/2006/relationships/hyperlink" Target="http://www.voshod1.ru/catalog/1370/" TargetMode="External" /><Relationship Id="rId27" Type="http://schemas.openxmlformats.org/officeDocument/2006/relationships/hyperlink" Target="http://www.voshod1.ru/catalog/3425/" TargetMode="External" /><Relationship Id="rId28" Type="http://schemas.openxmlformats.org/officeDocument/2006/relationships/hyperlink" Target="http://www.voshod1.ru/catalog/2801/" TargetMode="External" /><Relationship Id="rId29" Type="http://schemas.openxmlformats.org/officeDocument/2006/relationships/hyperlink" Target="http://www.voshod1.ru/catalog/3802/" TargetMode="External" /><Relationship Id="rId30" Type="http://schemas.openxmlformats.org/officeDocument/2006/relationships/hyperlink" Target="http://www.voshod1.ru/catalog/3968/" TargetMode="External" /><Relationship Id="rId31" Type="http://schemas.openxmlformats.org/officeDocument/2006/relationships/hyperlink" Target="http://www.voshod1.ru/catalog/3970/" TargetMode="External" /><Relationship Id="rId32" Type="http://schemas.openxmlformats.org/officeDocument/2006/relationships/hyperlink" Target="http://www.voshod1.ru/catalog/3972/" TargetMode="External" /><Relationship Id="rId33" Type="http://schemas.openxmlformats.org/officeDocument/2006/relationships/hyperlink" Target="http://www.voshod1.ru/catalog/4005/" TargetMode="External" /><Relationship Id="rId34" Type="http://schemas.openxmlformats.org/officeDocument/2006/relationships/hyperlink" Target="http://www.voshod1.ru/catalog/2771/" TargetMode="External" /><Relationship Id="rId35" Type="http://schemas.openxmlformats.org/officeDocument/2006/relationships/hyperlink" Target="http://www.voshod1.ru/catalog/3442/" TargetMode="External" /><Relationship Id="rId36" Type="http://schemas.openxmlformats.org/officeDocument/2006/relationships/hyperlink" Target="http://www.voshod1.ru/catalog/2806/" TargetMode="External" /><Relationship Id="rId37" Type="http://schemas.openxmlformats.org/officeDocument/2006/relationships/hyperlink" Target="http://www.voshod1.ru/catalog/2932/" TargetMode="External" /><Relationship Id="rId38" Type="http://schemas.openxmlformats.org/officeDocument/2006/relationships/hyperlink" Target="http://www.voshod1.ru/catalog/3974/" TargetMode="External" /><Relationship Id="rId39" Type="http://schemas.openxmlformats.org/officeDocument/2006/relationships/hyperlink" Target="http://www.voshod1.ru/catalog/3999/" TargetMode="External" /><Relationship Id="rId40" Type="http://schemas.openxmlformats.org/officeDocument/2006/relationships/hyperlink" Target="http://www.voshod1.ru/catalog/3688/" TargetMode="External" /><Relationship Id="rId41" Type="http://schemas.openxmlformats.org/officeDocument/2006/relationships/hyperlink" Target="http://www.voshod1.ru/catalog/3690/" TargetMode="External" /><Relationship Id="rId42" Type="http://schemas.openxmlformats.org/officeDocument/2006/relationships/hyperlink" Target="http://www.voshod1.ru/catalog/3691/" TargetMode="External" /><Relationship Id="rId43" Type="http://schemas.openxmlformats.org/officeDocument/2006/relationships/hyperlink" Target="http://www.voshod1.ru/catalog/4080/" TargetMode="External" /><Relationship Id="rId44" Type="http://schemas.openxmlformats.org/officeDocument/2006/relationships/hyperlink" Target="http://www.voshod1.ru/catalog/3976/" TargetMode="External" /><Relationship Id="rId45" Type="http://schemas.openxmlformats.org/officeDocument/2006/relationships/hyperlink" Target="http://www.voshod1.ru/catalog/3976/" TargetMode="External" /><Relationship Id="rId46" Type="http://schemas.openxmlformats.org/officeDocument/2006/relationships/hyperlink" Target="http://www.voshod1.ru/catalog/3975/" TargetMode="External" /><Relationship Id="rId47" Type="http://schemas.openxmlformats.org/officeDocument/2006/relationships/hyperlink" Target="http://www.voshod1.ru/catalog/4036/" TargetMode="External" /><Relationship Id="rId48" Type="http://schemas.openxmlformats.org/officeDocument/2006/relationships/hyperlink" Target="http://www.voshod1.ru/catalog/4074/" TargetMode="External" /><Relationship Id="rId49" Type="http://schemas.openxmlformats.org/officeDocument/2006/relationships/hyperlink" Target="http://www.voshod1.ru/catalog/4077/" TargetMode="External" /><Relationship Id="rId50" Type="http://schemas.openxmlformats.org/officeDocument/2006/relationships/hyperlink" Target="http://www.voshod1.ru/catalog/4078/" TargetMode="External" /><Relationship Id="rId51" Type="http://schemas.openxmlformats.org/officeDocument/2006/relationships/hyperlink" Target="http://www.voshod1.ru/catalog/3668/" TargetMode="External" /><Relationship Id="rId52" Type="http://schemas.openxmlformats.org/officeDocument/2006/relationships/hyperlink" Target="http://www.voshod1.ru/catalog/3667/" TargetMode="External" /><Relationship Id="rId53" Type="http://schemas.openxmlformats.org/officeDocument/2006/relationships/hyperlink" Target="http://www.voshod1.ru/catalog/3666/" TargetMode="External" /><Relationship Id="rId54" Type="http://schemas.openxmlformats.org/officeDocument/2006/relationships/hyperlink" Target="http://www.voshod1.ru/catalog/3664/" TargetMode="External" /><Relationship Id="rId55" Type="http://schemas.openxmlformats.org/officeDocument/2006/relationships/hyperlink" Target="http://www.voshod1.ru/catalog/3663/" TargetMode="External" /><Relationship Id="rId56" Type="http://schemas.openxmlformats.org/officeDocument/2006/relationships/hyperlink" Target="http://www.voshod1.ru/catalog/4151/" TargetMode="External" /><Relationship Id="rId57" Type="http://schemas.openxmlformats.org/officeDocument/2006/relationships/hyperlink" Target="http://www.voshod1.ru/catalog/3658/" TargetMode="External" /><Relationship Id="rId58" Type="http://schemas.openxmlformats.org/officeDocument/2006/relationships/hyperlink" Target="http://www.voshod1.ru/catalog/3969/" TargetMode="External" /><Relationship Id="rId59" Type="http://schemas.openxmlformats.org/officeDocument/2006/relationships/hyperlink" Target="http://www.voshod1.ru/catalog/4181/" TargetMode="External" /><Relationship Id="rId60" Type="http://schemas.openxmlformats.org/officeDocument/2006/relationships/hyperlink" Target="http://www.voshod1.ru/catalog/4073/" TargetMode="External" /><Relationship Id="rId61" Type="http://schemas.openxmlformats.org/officeDocument/2006/relationships/hyperlink" Target="http://www.voshod1.ru/catalog/4072/" TargetMode="External" /><Relationship Id="rId62" Type="http://schemas.openxmlformats.org/officeDocument/2006/relationships/hyperlink" Target="http://www.voshod1.ru/catalog/4076/" TargetMode="External" /><Relationship Id="rId63" Type="http://schemas.openxmlformats.org/officeDocument/2006/relationships/hyperlink" Target="http://www.voshod1.ru/catalog/3665/" TargetMode="External" /><Relationship Id="rId64" Type="http://schemas.openxmlformats.org/officeDocument/2006/relationships/hyperlink" Target="http://www.voshod1.ru/catalog/4194/" TargetMode="External" /><Relationship Id="rId65" Type="http://schemas.openxmlformats.org/officeDocument/2006/relationships/hyperlink" Target="http://www.voshod1.ru/catalog/4195/" TargetMode="External" /><Relationship Id="rId66" Type="http://schemas.openxmlformats.org/officeDocument/2006/relationships/hyperlink" Target="http://www.voshod1.ru/catalog/4196/" TargetMode="External" /><Relationship Id="rId67" Type="http://schemas.openxmlformats.org/officeDocument/2006/relationships/drawing" Target="../drawings/drawing9.xml" /><Relationship Id="rId68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N104"/>
  <sheetViews>
    <sheetView showRowColHeaders="0" tabSelected="1" workbookViewId="0" topLeftCell="A1">
      <selection activeCell="B9" sqref="B9"/>
    </sheetView>
  </sheetViews>
  <sheetFormatPr defaultColWidth="9.00390625" defaultRowHeight="9.75" customHeight="1"/>
  <cols>
    <col min="1" max="1" width="1.12109375" style="22" customWidth="1"/>
    <col min="2" max="2" width="16.25390625" style="12" customWidth="1"/>
    <col min="3" max="4" width="8.375" style="12" customWidth="1"/>
    <col min="5" max="5" width="37.875" style="12" customWidth="1"/>
    <col min="6" max="6" width="3.25390625" style="22" customWidth="1"/>
    <col min="7" max="7" width="16.25390625" style="12" customWidth="1"/>
    <col min="8" max="9" width="8.375" style="12" customWidth="1"/>
    <col min="10" max="10" width="38.00390625" style="12" customWidth="1"/>
    <col min="11" max="11" width="83.00390625" style="4" customWidth="1"/>
    <col min="12" max="12" width="0.2421875" style="256" hidden="1" customWidth="1"/>
    <col min="13" max="13" width="9.00390625" style="256" hidden="1" customWidth="1"/>
    <col min="14" max="14" width="8.25390625" style="256" hidden="1" customWidth="1"/>
    <col min="15" max="15" width="7.75390625" style="256" hidden="1" customWidth="1"/>
    <col min="16" max="16" width="0.12890625" style="256" customWidth="1"/>
    <col min="17" max="17" width="6.75390625" style="256" hidden="1" customWidth="1"/>
    <col min="18" max="18" width="0.12890625" style="256" hidden="1" customWidth="1"/>
    <col min="19" max="19" width="8.375" style="256" hidden="1" customWidth="1"/>
    <col min="20" max="22" width="13.00390625" style="1" customWidth="1"/>
    <col min="23" max="24" width="8.625" style="1" customWidth="1"/>
    <col min="25" max="32" width="8.625" style="119" customWidth="1"/>
    <col min="33" max="33" width="9.125" style="256" customWidth="1"/>
    <col min="34" max="40" width="9.125" style="249" customWidth="1"/>
    <col min="41" max="16384" width="9.125" style="12" customWidth="1"/>
  </cols>
  <sheetData>
    <row r="1" spans="1:40" s="11" customFormat="1" ht="9" customHeight="1">
      <c r="A1" s="37"/>
      <c r="B1" s="564" t="s">
        <v>711</v>
      </c>
      <c r="C1" s="564"/>
      <c r="D1" s="564"/>
      <c r="E1" s="564"/>
      <c r="F1" s="22"/>
      <c r="G1" s="564" t="s">
        <v>815</v>
      </c>
      <c r="H1" s="564"/>
      <c r="I1" s="564"/>
      <c r="J1" s="564"/>
      <c r="K1" s="459"/>
      <c r="L1" s="252"/>
      <c r="M1" s="253"/>
      <c r="N1" s="253"/>
      <c r="O1" s="253"/>
      <c r="P1" s="253"/>
      <c r="Q1" s="253"/>
      <c r="R1" s="253"/>
      <c r="S1" s="253"/>
      <c r="T1" s="373"/>
      <c r="U1" s="373"/>
      <c r="V1" s="373"/>
      <c r="W1" s="373"/>
      <c r="X1" s="373"/>
      <c r="Y1" s="117"/>
      <c r="Z1" s="117"/>
      <c r="AA1" s="117"/>
      <c r="AB1" s="117"/>
      <c r="AC1" s="117"/>
      <c r="AD1" s="117"/>
      <c r="AE1" s="117"/>
      <c r="AF1" s="117"/>
      <c r="AG1" s="253"/>
      <c r="AH1" s="247"/>
      <c r="AI1" s="247"/>
      <c r="AJ1" s="247"/>
      <c r="AK1" s="247"/>
      <c r="AL1" s="247"/>
      <c r="AM1" s="247"/>
      <c r="AN1" s="247"/>
    </row>
    <row r="2" spans="1:40" s="14" customFormat="1" ht="6.75" customHeight="1" thickBot="1">
      <c r="A2" s="22"/>
      <c r="B2" s="565"/>
      <c r="C2" s="565"/>
      <c r="D2" s="565"/>
      <c r="E2" s="565"/>
      <c r="F2" s="53"/>
      <c r="G2" s="565"/>
      <c r="H2" s="565"/>
      <c r="I2" s="565"/>
      <c r="J2" s="565"/>
      <c r="K2" s="491"/>
      <c r="L2" s="252"/>
      <c r="M2" s="254"/>
      <c r="N2" s="254"/>
      <c r="O2" s="254"/>
      <c r="P2" s="254"/>
      <c r="Q2" s="254"/>
      <c r="R2" s="254"/>
      <c r="S2" s="254"/>
      <c r="T2" s="376"/>
      <c r="U2" s="376"/>
      <c r="V2" s="376"/>
      <c r="W2" s="376"/>
      <c r="X2" s="376"/>
      <c r="Y2" s="118"/>
      <c r="Z2" s="118"/>
      <c r="AA2" s="118"/>
      <c r="AB2" s="118"/>
      <c r="AC2" s="118"/>
      <c r="AD2" s="118"/>
      <c r="AE2" s="118"/>
      <c r="AF2" s="118"/>
      <c r="AG2" s="254"/>
      <c r="AH2" s="248"/>
      <c r="AI2" s="248"/>
      <c r="AJ2" s="248"/>
      <c r="AK2" s="248"/>
      <c r="AL2" s="248"/>
      <c r="AM2" s="248"/>
      <c r="AN2" s="248"/>
    </row>
    <row r="3" spans="1:40" s="14" customFormat="1" ht="9.75" customHeight="1" thickBot="1">
      <c r="A3" s="22"/>
      <c r="B3" s="168" t="s">
        <v>617</v>
      </c>
      <c r="C3" s="169" t="s">
        <v>413</v>
      </c>
      <c r="D3" s="372" t="s">
        <v>366</v>
      </c>
      <c r="E3" s="170" t="s">
        <v>619</v>
      </c>
      <c r="F3" s="23"/>
      <c r="G3" s="166" t="s">
        <v>617</v>
      </c>
      <c r="H3" s="169" t="s">
        <v>413</v>
      </c>
      <c r="I3" s="169" t="s">
        <v>378</v>
      </c>
      <c r="J3" s="167" t="s">
        <v>619</v>
      </c>
      <c r="K3" s="493"/>
      <c r="L3" s="354"/>
      <c r="M3" s="561" t="s">
        <v>412</v>
      </c>
      <c r="N3" s="254"/>
      <c r="O3" s="561" t="s">
        <v>815</v>
      </c>
      <c r="P3" s="254"/>
      <c r="Q3" s="254"/>
      <c r="R3" s="254"/>
      <c r="S3" s="254"/>
      <c r="T3" s="376"/>
      <c r="U3" s="376"/>
      <c r="V3" s="376"/>
      <c r="W3" s="376"/>
      <c r="X3" s="376"/>
      <c r="Y3" s="118"/>
      <c r="Z3" s="118"/>
      <c r="AA3" s="118"/>
      <c r="AB3" s="118"/>
      <c r="AC3" s="118"/>
      <c r="AD3" s="118"/>
      <c r="AE3" s="118"/>
      <c r="AF3" s="118"/>
      <c r="AG3" s="254"/>
      <c r="AH3" s="248"/>
      <c r="AI3" s="248"/>
      <c r="AJ3" s="248"/>
      <c r="AK3" s="248"/>
      <c r="AL3" s="248"/>
      <c r="AM3" s="248"/>
      <c r="AN3" s="248"/>
    </row>
    <row r="4" spans="1:40" s="14" customFormat="1" ht="12.75" customHeight="1" thickBot="1">
      <c r="A4" s="22"/>
      <c r="B4" s="572" t="s">
        <v>367</v>
      </c>
      <c r="C4" s="573"/>
      <c r="D4" s="573"/>
      <c r="E4" s="574"/>
      <c r="F4" s="23"/>
      <c r="G4" s="569" t="s">
        <v>798</v>
      </c>
      <c r="H4" s="570"/>
      <c r="I4" s="570"/>
      <c r="J4" s="571"/>
      <c r="K4" s="430"/>
      <c r="L4" s="355"/>
      <c r="M4" s="562"/>
      <c r="N4" s="254"/>
      <c r="O4" s="562"/>
      <c r="P4" s="254"/>
      <c r="Q4" s="254"/>
      <c r="R4" s="254"/>
      <c r="S4" s="254"/>
      <c r="T4" s="376"/>
      <c r="U4" s="376"/>
      <c r="V4" s="376"/>
      <c r="W4" s="376"/>
      <c r="X4" s="376"/>
      <c r="Y4" s="118"/>
      <c r="Z4" s="118"/>
      <c r="AA4" s="118"/>
      <c r="AB4" s="118"/>
      <c r="AC4" s="118"/>
      <c r="AD4" s="118"/>
      <c r="AE4" s="118"/>
      <c r="AF4" s="118"/>
      <c r="AG4" s="254"/>
      <c r="AH4" s="248"/>
      <c r="AI4" s="248"/>
      <c r="AJ4" s="248"/>
      <c r="AK4" s="248"/>
      <c r="AL4" s="248"/>
      <c r="AM4" s="248"/>
      <c r="AN4" s="248"/>
    </row>
    <row r="5" spans="2:18" ht="9.75" customHeight="1">
      <c r="B5" s="206" t="s">
        <v>779</v>
      </c>
      <c r="C5" s="136">
        <f aca="true" t="shared" si="0" ref="C5:C11">M5</f>
        <v>114</v>
      </c>
      <c r="D5" s="128">
        <f>C5*N5</f>
        <v>96.89999999999999</v>
      </c>
      <c r="E5" s="134" t="s">
        <v>350</v>
      </c>
      <c r="F5" s="23"/>
      <c r="G5" s="204" t="s">
        <v>749</v>
      </c>
      <c r="H5" s="241">
        <f aca="true" t="shared" si="1" ref="H5:H10">O5*P5</f>
        <v>93.42</v>
      </c>
      <c r="I5" s="49">
        <f>H5*L5</f>
        <v>74.736</v>
      </c>
      <c r="J5" s="207" t="s">
        <v>267</v>
      </c>
      <c r="K5" s="441"/>
      <c r="L5" s="356">
        <v>0.8</v>
      </c>
      <c r="M5" s="357">
        <v>114</v>
      </c>
      <c r="N5" s="256">
        <v>0.85</v>
      </c>
      <c r="O5" s="357">
        <v>86.5</v>
      </c>
      <c r="P5" s="256">
        <v>1.08</v>
      </c>
      <c r="Q5" s="256">
        <f>O5*R5</f>
        <v>69.2</v>
      </c>
      <c r="R5" s="357">
        <v>0.8</v>
      </c>
    </row>
    <row r="6" spans="2:18" ht="9.75" customHeight="1">
      <c r="B6" s="187" t="s">
        <v>626</v>
      </c>
      <c r="C6" s="137">
        <f t="shared" si="0"/>
        <v>137</v>
      </c>
      <c r="D6" s="129">
        <f aca="true" t="shared" si="2" ref="D6:D11">C6*N6</f>
        <v>116.45</v>
      </c>
      <c r="E6" s="135" t="s">
        <v>350</v>
      </c>
      <c r="F6" s="23"/>
      <c r="G6" s="187" t="s">
        <v>416</v>
      </c>
      <c r="H6" s="242">
        <f t="shared" si="1"/>
        <v>194.4</v>
      </c>
      <c r="I6" s="50">
        <f>H6*L6</f>
        <v>155.52</v>
      </c>
      <c r="J6" s="177" t="s">
        <v>497</v>
      </c>
      <c r="K6" s="441"/>
      <c r="L6" s="356">
        <v>0.8</v>
      </c>
      <c r="M6" s="357">
        <v>137</v>
      </c>
      <c r="N6" s="256">
        <v>0.85</v>
      </c>
      <c r="O6" s="357">
        <v>180</v>
      </c>
      <c r="P6" s="256">
        <v>1.08</v>
      </c>
      <c r="Q6" s="256">
        <f>O6*R6</f>
        <v>144</v>
      </c>
      <c r="R6" s="357">
        <v>0.8</v>
      </c>
    </row>
    <row r="7" spans="2:18" ht="9.75" customHeight="1">
      <c r="B7" s="209" t="s">
        <v>351</v>
      </c>
      <c r="C7" s="137">
        <f t="shared" si="0"/>
        <v>118</v>
      </c>
      <c r="D7" s="129">
        <f t="shared" si="2"/>
        <v>100.3</v>
      </c>
      <c r="E7" s="135" t="s">
        <v>352</v>
      </c>
      <c r="F7" s="23"/>
      <c r="G7" s="131" t="s">
        <v>57</v>
      </c>
      <c r="H7" s="242">
        <f t="shared" si="1"/>
        <v>206.29998</v>
      </c>
      <c r="I7" s="50">
        <f>H7*L7</f>
        <v>165.039984</v>
      </c>
      <c r="J7" s="177" t="s">
        <v>497</v>
      </c>
      <c r="K7" s="441"/>
      <c r="L7" s="356">
        <v>0.8</v>
      </c>
      <c r="M7" s="357">
        <v>118</v>
      </c>
      <c r="N7" s="256">
        <v>0.85</v>
      </c>
      <c r="O7" s="357">
        <v>191.0185</v>
      </c>
      <c r="P7" s="256">
        <v>1.08</v>
      </c>
      <c r="Q7" s="256">
        <f>O8*R7</f>
        <v>132</v>
      </c>
      <c r="R7" s="357">
        <v>0.8</v>
      </c>
    </row>
    <row r="8" spans="2:18" ht="9.75" customHeight="1">
      <c r="B8" s="209" t="s">
        <v>1169</v>
      </c>
      <c r="C8" s="137">
        <f t="shared" si="0"/>
        <v>141</v>
      </c>
      <c r="D8" s="129">
        <f t="shared" si="2"/>
        <v>119.85</v>
      </c>
      <c r="E8" s="135" t="s">
        <v>352</v>
      </c>
      <c r="F8" s="23"/>
      <c r="G8" s="131" t="s">
        <v>981</v>
      </c>
      <c r="H8" s="242">
        <f t="shared" si="1"/>
        <v>178.20000000000002</v>
      </c>
      <c r="I8" s="50">
        <f>H8*L7</f>
        <v>142.56000000000003</v>
      </c>
      <c r="J8" s="126" t="s">
        <v>189</v>
      </c>
      <c r="K8" s="441"/>
      <c r="L8" s="356">
        <v>0.8</v>
      </c>
      <c r="M8" s="357">
        <v>141</v>
      </c>
      <c r="N8" s="256">
        <v>0.85</v>
      </c>
      <c r="O8" s="357">
        <v>165</v>
      </c>
      <c r="P8" s="256">
        <v>1.08</v>
      </c>
      <c r="Q8" s="256">
        <f>O10*R8</f>
        <v>224</v>
      </c>
      <c r="R8" s="357">
        <v>0.8</v>
      </c>
    </row>
    <row r="9" spans="2:18" ht="9.75" customHeight="1">
      <c r="B9" s="210" t="s">
        <v>621</v>
      </c>
      <c r="C9" s="137">
        <f t="shared" si="0"/>
        <v>162</v>
      </c>
      <c r="D9" s="129">
        <f t="shared" si="2"/>
        <v>137.7</v>
      </c>
      <c r="E9" s="135" t="s">
        <v>658</v>
      </c>
      <c r="F9" s="23"/>
      <c r="G9" s="131" t="s">
        <v>58</v>
      </c>
      <c r="H9" s="242">
        <f t="shared" si="1"/>
        <v>189</v>
      </c>
      <c r="I9" s="50">
        <f>H9*L8</f>
        <v>151.20000000000002</v>
      </c>
      <c r="J9" s="126" t="s">
        <v>189</v>
      </c>
      <c r="K9" s="441"/>
      <c r="L9" s="356">
        <v>0.8</v>
      </c>
      <c r="M9" s="357">
        <v>162</v>
      </c>
      <c r="N9" s="256">
        <v>0.85</v>
      </c>
      <c r="O9" s="357">
        <v>175</v>
      </c>
      <c r="P9" s="256">
        <v>1.08</v>
      </c>
      <c r="Q9" s="256">
        <f>O11*R9</f>
        <v>121.60000000000001</v>
      </c>
      <c r="R9" s="357">
        <v>0.8</v>
      </c>
    </row>
    <row r="10" spans="2:18" ht="9.75" customHeight="1">
      <c r="B10" s="120" t="s">
        <v>909</v>
      </c>
      <c r="C10" s="137">
        <f t="shared" si="0"/>
        <v>194</v>
      </c>
      <c r="D10" s="129">
        <f t="shared" si="2"/>
        <v>164.9</v>
      </c>
      <c r="E10" s="135" t="s">
        <v>658</v>
      </c>
      <c r="F10" s="23"/>
      <c r="G10" s="131" t="s">
        <v>982</v>
      </c>
      <c r="H10" s="242">
        <f t="shared" si="1"/>
        <v>302.40000000000003</v>
      </c>
      <c r="I10" s="50">
        <f>H10*L8</f>
        <v>241.92000000000004</v>
      </c>
      <c r="J10" s="177" t="s">
        <v>497</v>
      </c>
      <c r="K10" s="441"/>
      <c r="L10" s="356">
        <v>0.8</v>
      </c>
      <c r="M10" s="357">
        <v>194</v>
      </c>
      <c r="N10" s="256">
        <v>0.85</v>
      </c>
      <c r="O10" s="357">
        <v>280</v>
      </c>
      <c r="P10" s="256">
        <v>1.08</v>
      </c>
      <c r="Q10" s="256">
        <f>O12*R10</f>
        <v>162</v>
      </c>
      <c r="R10" s="357">
        <v>0.8</v>
      </c>
    </row>
    <row r="11" spans="2:18" ht="9.75" customHeight="1">
      <c r="B11" s="187" t="s">
        <v>627</v>
      </c>
      <c r="C11" s="137">
        <f t="shared" si="0"/>
        <v>149</v>
      </c>
      <c r="D11" s="129">
        <f t="shared" si="2"/>
        <v>126.64999999999999</v>
      </c>
      <c r="E11" s="211" t="s">
        <v>628</v>
      </c>
      <c r="G11" s="209" t="s">
        <v>501</v>
      </c>
      <c r="H11" s="242">
        <f>O11*P12</f>
        <v>164.16000000000003</v>
      </c>
      <c r="I11" s="50">
        <f>H11*L9</f>
        <v>131.32800000000003</v>
      </c>
      <c r="J11" s="177" t="s">
        <v>502</v>
      </c>
      <c r="K11" s="257"/>
      <c r="L11" s="356">
        <v>0.8</v>
      </c>
      <c r="M11" s="357">
        <v>149</v>
      </c>
      <c r="N11" s="256">
        <v>0.85</v>
      </c>
      <c r="O11" s="357">
        <v>152</v>
      </c>
      <c r="P11" s="256">
        <v>1.08</v>
      </c>
      <c r="Q11" s="256">
        <f aca="true" t="shared" si="3" ref="Q11:Q27">O14*R11</f>
        <v>21.6</v>
      </c>
      <c r="R11" s="357">
        <v>0.8</v>
      </c>
    </row>
    <row r="12" spans="2:18" ht="9.75" customHeight="1">
      <c r="B12" s="210" t="s">
        <v>717</v>
      </c>
      <c r="C12" s="137">
        <f aca="true" t="shared" si="4" ref="C12:C52">M12</f>
        <v>314</v>
      </c>
      <c r="D12" s="129">
        <f aca="true" t="shared" si="5" ref="D12:D52">C12*N12</f>
        <v>266.9</v>
      </c>
      <c r="E12" s="135" t="s">
        <v>359</v>
      </c>
      <c r="F12" s="23"/>
      <c r="G12" s="210" t="s">
        <v>504</v>
      </c>
      <c r="H12" s="242">
        <f>O12*P13</f>
        <v>218.70000000000002</v>
      </c>
      <c r="I12" s="50">
        <f>H12*L10</f>
        <v>174.96000000000004</v>
      </c>
      <c r="J12" s="177" t="s">
        <v>497</v>
      </c>
      <c r="K12" s="257"/>
      <c r="L12" s="356">
        <v>0.8</v>
      </c>
      <c r="M12" s="357">
        <v>314</v>
      </c>
      <c r="N12" s="256">
        <v>0.85</v>
      </c>
      <c r="O12" s="357">
        <v>202.5</v>
      </c>
      <c r="P12" s="256">
        <v>1.08</v>
      </c>
      <c r="Q12" s="256">
        <f t="shared" si="3"/>
        <v>18.400000000000002</v>
      </c>
      <c r="R12" s="357">
        <v>0.8</v>
      </c>
    </row>
    <row r="13" spans="2:18" ht="9.75" customHeight="1">
      <c r="B13" s="342" t="s">
        <v>1195</v>
      </c>
      <c r="C13" s="137">
        <f t="shared" si="4"/>
        <v>45</v>
      </c>
      <c r="D13" s="129">
        <f t="shared" si="5"/>
        <v>38.25</v>
      </c>
      <c r="E13" s="135" t="s">
        <v>1196</v>
      </c>
      <c r="F13" s="23"/>
      <c r="G13" s="210" t="s">
        <v>512</v>
      </c>
      <c r="H13" s="242">
        <f>O14*P15</f>
        <v>29.160000000000004</v>
      </c>
      <c r="I13" s="50">
        <f>H13*L11</f>
        <v>23.328000000000003</v>
      </c>
      <c r="J13" s="126" t="s">
        <v>816</v>
      </c>
      <c r="K13" s="257"/>
      <c r="L13" s="256">
        <v>0.8</v>
      </c>
      <c r="M13" s="256">
        <v>45</v>
      </c>
      <c r="N13" s="256">
        <v>0.85</v>
      </c>
      <c r="O13" s="357">
        <v>190</v>
      </c>
      <c r="P13" s="256">
        <v>1.08</v>
      </c>
      <c r="Q13" s="256">
        <f t="shared" si="3"/>
        <v>9</v>
      </c>
      <c r="R13" s="357">
        <v>0.8</v>
      </c>
    </row>
    <row r="14" spans="2:18" ht="9.75" customHeight="1">
      <c r="B14" s="210" t="s">
        <v>715</v>
      </c>
      <c r="C14" s="137">
        <f t="shared" si="4"/>
        <v>104</v>
      </c>
      <c r="D14" s="129">
        <f t="shared" si="5"/>
        <v>88.39999999999999</v>
      </c>
      <c r="E14" s="135" t="s">
        <v>825</v>
      </c>
      <c r="F14" s="23"/>
      <c r="G14" s="435" t="s">
        <v>595</v>
      </c>
      <c r="H14" s="242">
        <f>O15*P16</f>
        <v>24.840000000000003</v>
      </c>
      <c r="I14" s="50">
        <f>H14*L12</f>
        <v>19.872000000000003</v>
      </c>
      <c r="J14" s="126" t="s">
        <v>803</v>
      </c>
      <c r="K14" s="441"/>
      <c r="L14" s="356">
        <v>0.8</v>
      </c>
      <c r="M14" s="357">
        <v>104</v>
      </c>
      <c r="N14" s="256">
        <v>0.85</v>
      </c>
      <c r="O14" s="357">
        <v>27</v>
      </c>
      <c r="P14" s="256">
        <v>1.08</v>
      </c>
      <c r="Q14" s="256">
        <f t="shared" si="3"/>
        <v>9.4</v>
      </c>
      <c r="R14" s="357">
        <v>0.8</v>
      </c>
    </row>
    <row r="15" spans="2:18" ht="9.75" customHeight="1">
      <c r="B15" s="187" t="s">
        <v>908</v>
      </c>
      <c r="C15" s="137">
        <f t="shared" si="4"/>
        <v>51</v>
      </c>
      <c r="D15" s="129">
        <f t="shared" si="5"/>
        <v>43.35</v>
      </c>
      <c r="E15" s="211" t="s">
        <v>629</v>
      </c>
      <c r="G15" s="124" t="s">
        <v>184</v>
      </c>
      <c r="H15" s="242">
        <f>O16*P18</f>
        <v>12.15</v>
      </c>
      <c r="I15" s="50">
        <f>H15*L14</f>
        <v>9.72</v>
      </c>
      <c r="J15" s="126" t="s">
        <v>185</v>
      </c>
      <c r="K15" s="441"/>
      <c r="L15" s="356">
        <v>0.8</v>
      </c>
      <c r="M15" s="357">
        <v>51</v>
      </c>
      <c r="N15" s="256">
        <v>0.85</v>
      </c>
      <c r="O15" s="357">
        <v>23</v>
      </c>
      <c r="P15" s="256">
        <v>1.08</v>
      </c>
      <c r="Q15" s="256">
        <f t="shared" si="3"/>
        <v>22.8</v>
      </c>
      <c r="R15" s="357">
        <v>0.8</v>
      </c>
    </row>
    <row r="16" spans="2:18" ht="9.75" customHeight="1">
      <c r="B16" s="210" t="s">
        <v>716</v>
      </c>
      <c r="C16" s="137">
        <f t="shared" si="4"/>
        <v>129</v>
      </c>
      <c r="D16" s="129">
        <f t="shared" si="5"/>
        <v>109.64999999999999</v>
      </c>
      <c r="E16" s="135" t="s">
        <v>828</v>
      </c>
      <c r="F16" s="23"/>
      <c r="G16" s="290" t="s">
        <v>218</v>
      </c>
      <c r="H16" s="242">
        <f>O17*P19</f>
        <v>12.690000000000001</v>
      </c>
      <c r="I16" s="50">
        <f>H16*L15</f>
        <v>10.152000000000001</v>
      </c>
      <c r="J16" s="126" t="s">
        <v>219</v>
      </c>
      <c r="K16" s="441"/>
      <c r="L16" s="356">
        <v>0.8</v>
      </c>
      <c r="M16" s="357">
        <v>129</v>
      </c>
      <c r="N16" s="256">
        <v>0.85</v>
      </c>
      <c r="O16" s="357">
        <v>11.25</v>
      </c>
      <c r="P16" s="256">
        <v>1.08</v>
      </c>
      <c r="Q16" s="256">
        <f t="shared" si="3"/>
        <v>19.6</v>
      </c>
      <c r="R16" s="357">
        <v>0.8</v>
      </c>
    </row>
    <row r="17" spans="2:18" ht="9.75" customHeight="1">
      <c r="B17" s="210" t="s">
        <v>363</v>
      </c>
      <c r="C17" s="137">
        <f t="shared" si="4"/>
        <v>37</v>
      </c>
      <c r="D17" s="129">
        <f t="shared" si="5"/>
        <v>31.45</v>
      </c>
      <c r="E17" s="135" t="s">
        <v>758</v>
      </c>
      <c r="F17" s="23"/>
      <c r="G17" s="187" t="s">
        <v>727</v>
      </c>
      <c r="H17" s="242">
        <f>O18*P20</f>
        <v>30.78</v>
      </c>
      <c r="I17" s="50">
        <f>H17*L15</f>
        <v>24.624000000000002</v>
      </c>
      <c r="J17" s="211" t="s">
        <v>729</v>
      </c>
      <c r="K17" s="441"/>
      <c r="L17" s="356">
        <v>0.8</v>
      </c>
      <c r="M17" s="357">
        <v>37</v>
      </c>
      <c r="N17" s="256">
        <v>0.85</v>
      </c>
      <c r="O17" s="357">
        <v>11.75</v>
      </c>
      <c r="P17" s="256">
        <v>1.08</v>
      </c>
      <c r="Q17" s="256">
        <f t="shared" si="3"/>
        <v>164</v>
      </c>
      <c r="R17" s="357">
        <v>0.8</v>
      </c>
    </row>
    <row r="18" spans="2:18" ht="9.75" customHeight="1">
      <c r="B18" s="131" t="s">
        <v>986</v>
      </c>
      <c r="C18" s="137">
        <f t="shared" si="4"/>
        <v>329</v>
      </c>
      <c r="D18" s="129">
        <f t="shared" si="5"/>
        <v>279.65</v>
      </c>
      <c r="E18" s="135" t="s">
        <v>476</v>
      </c>
      <c r="F18" s="23"/>
      <c r="G18" s="187" t="s">
        <v>728</v>
      </c>
      <c r="H18" s="242">
        <f>O19*P21</f>
        <v>26.46</v>
      </c>
      <c r="I18" s="50">
        <f>H18*L16</f>
        <v>21.168000000000003</v>
      </c>
      <c r="J18" s="211" t="s">
        <v>730</v>
      </c>
      <c r="K18" s="441"/>
      <c r="L18" s="356">
        <v>0.8</v>
      </c>
      <c r="M18" s="357">
        <v>329</v>
      </c>
      <c r="N18" s="256">
        <v>0.85</v>
      </c>
      <c r="O18" s="357">
        <v>28.5</v>
      </c>
      <c r="P18" s="256">
        <v>1.08</v>
      </c>
      <c r="Q18" s="256">
        <f t="shared" si="3"/>
        <v>160</v>
      </c>
      <c r="R18" s="357">
        <v>0.8</v>
      </c>
    </row>
    <row r="19" spans="2:18" ht="9.75" customHeight="1">
      <c r="B19" s="131" t="s">
        <v>987</v>
      </c>
      <c r="C19" s="137">
        <f t="shared" si="4"/>
        <v>335</v>
      </c>
      <c r="D19" s="129">
        <f t="shared" si="5"/>
        <v>284.75</v>
      </c>
      <c r="E19" s="135" t="s">
        <v>476</v>
      </c>
      <c r="F19" s="23"/>
      <c r="G19" s="187" t="s">
        <v>186</v>
      </c>
      <c r="H19" s="242">
        <f>O20*P22</f>
        <v>221.4</v>
      </c>
      <c r="I19" s="50">
        <f>H19*L15</f>
        <v>177.12</v>
      </c>
      <c r="J19" s="211" t="s">
        <v>187</v>
      </c>
      <c r="K19" s="441"/>
      <c r="L19" s="356">
        <v>0.8</v>
      </c>
      <c r="M19" s="357">
        <v>335</v>
      </c>
      <c r="N19" s="256">
        <v>0.85</v>
      </c>
      <c r="O19" s="357">
        <v>24.5</v>
      </c>
      <c r="P19" s="256">
        <v>1.08</v>
      </c>
      <c r="Q19" s="256">
        <f t="shared" si="3"/>
        <v>33.2</v>
      </c>
      <c r="R19" s="357">
        <v>0.8</v>
      </c>
    </row>
    <row r="20" spans="2:18" ht="9.75" customHeight="1">
      <c r="B20" s="210" t="s">
        <v>750</v>
      </c>
      <c r="C20" s="137">
        <f t="shared" si="4"/>
        <v>272</v>
      </c>
      <c r="D20" s="129">
        <f t="shared" si="5"/>
        <v>231.2</v>
      </c>
      <c r="E20" s="135" t="s">
        <v>476</v>
      </c>
      <c r="F20" s="23"/>
      <c r="G20" s="120" t="s">
        <v>983</v>
      </c>
      <c r="H20" s="242">
        <f aca="true" t="shared" si="6" ref="H20:H25">O21*P24</f>
        <v>216</v>
      </c>
      <c r="I20" s="50">
        <f>H20*L17</f>
        <v>172.8</v>
      </c>
      <c r="J20" s="211" t="s">
        <v>984</v>
      </c>
      <c r="K20" s="441"/>
      <c r="L20" s="356">
        <v>0.8</v>
      </c>
      <c r="M20" s="357">
        <v>272</v>
      </c>
      <c r="N20" s="256">
        <v>0.85</v>
      </c>
      <c r="O20" s="357">
        <v>205</v>
      </c>
      <c r="P20" s="256">
        <v>1.08</v>
      </c>
      <c r="Q20" s="256">
        <f t="shared" si="3"/>
        <v>35.2</v>
      </c>
      <c r="R20" s="357">
        <v>0.8</v>
      </c>
    </row>
    <row r="21" spans="2:18" ht="9.75" customHeight="1">
      <c r="B21" s="131" t="s">
        <v>988</v>
      </c>
      <c r="C21" s="137">
        <f t="shared" si="4"/>
        <v>288</v>
      </c>
      <c r="D21" s="129">
        <f t="shared" si="5"/>
        <v>244.79999999999998</v>
      </c>
      <c r="E21" s="135" t="s">
        <v>476</v>
      </c>
      <c r="F21" s="23"/>
      <c r="G21" s="210" t="s">
        <v>1194</v>
      </c>
      <c r="H21" s="242">
        <f t="shared" si="6"/>
        <v>44.82</v>
      </c>
      <c r="I21" s="50">
        <f>H21*L17</f>
        <v>35.856</v>
      </c>
      <c r="J21" s="126" t="s">
        <v>6</v>
      </c>
      <c r="K21" s="441"/>
      <c r="L21" s="356">
        <v>0.8</v>
      </c>
      <c r="M21" s="357">
        <v>288</v>
      </c>
      <c r="N21" s="256">
        <v>0.85</v>
      </c>
      <c r="O21" s="357">
        <v>200</v>
      </c>
      <c r="P21" s="256">
        <v>1.08</v>
      </c>
      <c r="Q21" s="256">
        <f t="shared" si="3"/>
        <v>34.800000000000004</v>
      </c>
      <c r="R21" s="357">
        <v>0.8</v>
      </c>
    </row>
    <row r="22" spans="2:18" ht="9.75" customHeight="1">
      <c r="B22" s="210" t="s">
        <v>751</v>
      </c>
      <c r="C22" s="137">
        <f t="shared" si="4"/>
        <v>230</v>
      </c>
      <c r="D22" s="129">
        <f t="shared" si="5"/>
        <v>195.5</v>
      </c>
      <c r="E22" s="135" t="s">
        <v>346</v>
      </c>
      <c r="F22" s="23"/>
      <c r="G22" s="210" t="s">
        <v>516</v>
      </c>
      <c r="H22" s="242">
        <f t="shared" si="6"/>
        <v>47.52</v>
      </c>
      <c r="I22" s="50">
        <f>H22*L20</f>
        <v>38.016000000000005</v>
      </c>
      <c r="J22" s="126" t="s">
        <v>7</v>
      </c>
      <c r="K22" s="441"/>
      <c r="L22" s="356">
        <v>0.8</v>
      </c>
      <c r="M22" s="357">
        <v>230</v>
      </c>
      <c r="N22" s="256">
        <v>0.85</v>
      </c>
      <c r="O22" s="357">
        <v>41.5</v>
      </c>
      <c r="P22" s="256">
        <v>1.08</v>
      </c>
      <c r="Q22" s="256">
        <f t="shared" si="3"/>
        <v>27.6</v>
      </c>
      <c r="R22" s="357">
        <v>0.8</v>
      </c>
    </row>
    <row r="23" spans="2:18" ht="9.75" customHeight="1">
      <c r="B23" s="210" t="s">
        <v>371</v>
      </c>
      <c r="C23" s="137">
        <f t="shared" si="4"/>
        <v>246</v>
      </c>
      <c r="D23" s="129">
        <f t="shared" si="5"/>
        <v>209.1</v>
      </c>
      <c r="E23" s="135" t="s">
        <v>373</v>
      </c>
      <c r="F23" s="23"/>
      <c r="G23" s="212" t="s">
        <v>518</v>
      </c>
      <c r="H23" s="242">
        <f t="shared" si="6"/>
        <v>46.980000000000004</v>
      </c>
      <c r="I23" s="50">
        <f aca="true" t="shared" si="7" ref="I23:I30">H23*L22</f>
        <v>37.584</v>
      </c>
      <c r="J23" s="178" t="s">
        <v>126</v>
      </c>
      <c r="K23" s="441"/>
      <c r="L23" s="356">
        <v>0.8</v>
      </c>
      <c r="M23" s="357">
        <v>246</v>
      </c>
      <c r="N23" s="256">
        <v>0.85</v>
      </c>
      <c r="O23" s="357">
        <v>44</v>
      </c>
      <c r="P23" s="256">
        <v>1.08</v>
      </c>
      <c r="Q23" s="256">
        <f t="shared" si="3"/>
        <v>41.6</v>
      </c>
      <c r="R23" s="357">
        <v>0.8</v>
      </c>
    </row>
    <row r="24" spans="2:18" ht="9.75" customHeight="1">
      <c r="B24" s="210" t="s">
        <v>374</v>
      </c>
      <c r="C24" s="137">
        <f t="shared" si="4"/>
        <v>194</v>
      </c>
      <c r="D24" s="129">
        <f t="shared" si="5"/>
        <v>164.9</v>
      </c>
      <c r="E24" s="135" t="s">
        <v>723</v>
      </c>
      <c r="F24" s="24"/>
      <c r="G24" s="179" t="s">
        <v>601</v>
      </c>
      <c r="H24" s="242">
        <f t="shared" si="6"/>
        <v>37.260000000000005</v>
      </c>
      <c r="I24" s="50">
        <f t="shared" si="7"/>
        <v>29.808000000000007</v>
      </c>
      <c r="J24" s="211" t="s">
        <v>602</v>
      </c>
      <c r="K24" s="441"/>
      <c r="L24" s="356">
        <v>0.8</v>
      </c>
      <c r="M24" s="357">
        <v>194</v>
      </c>
      <c r="N24" s="256">
        <v>0.85</v>
      </c>
      <c r="O24" s="357">
        <v>43.5</v>
      </c>
      <c r="P24" s="256">
        <v>1.08</v>
      </c>
      <c r="Q24" s="256">
        <f t="shared" si="3"/>
        <v>40</v>
      </c>
      <c r="R24" s="357">
        <v>0.8</v>
      </c>
    </row>
    <row r="25" spans="2:18" ht="9.75" customHeight="1">
      <c r="B25" s="210" t="s">
        <v>375</v>
      </c>
      <c r="C25" s="137">
        <f t="shared" si="4"/>
        <v>199</v>
      </c>
      <c r="D25" s="129">
        <f t="shared" si="5"/>
        <v>169.15</v>
      </c>
      <c r="E25" s="135" t="s">
        <v>724</v>
      </c>
      <c r="G25" s="210" t="s">
        <v>817</v>
      </c>
      <c r="H25" s="242">
        <f t="shared" si="6"/>
        <v>56.160000000000004</v>
      </c>
      <c r="I25" s="116">
        <f t="shared" si="7"/>
        <v>44.928000000000004</v>
      </c>
      <c r="J25" s="126" t="s">
        <v>821</v>
      </c>
      <c r="K25" s="441"/>
      <c r="L25" s="356">
        <v>0.8</v>
      </c>
      <c r="M25" s="357">
        <v>199</v>
      </c>
      <c r="N25" s="256">
        <v>0.85</v>
      </c>
      <c r="O25" s="357">
        <v>34.5</v>
      </c>
      <c r="P25" s="256">
        <v>1.08</v>
      </c>
      <c r="Q25" s="256">
        <f t="shared" si="3"/>
        <v>43.2</v>
      </c>
      <c r="R25" s="357">
        <v>0.8</v>
      </c>
    </row>
    <row r="26" spans="2:18" ht="9.75" customHeight="1">
      <c r="B26" s="210" t="s">
        <v>376</v>
      </c>
      <c r="C26" s="137">
        <f t="shared" si="4"/>
        <v>215</v>
      </c>
      <c r="D26" s="129">
        <f t="shared" si="5"/>
        <v>182.75</v>
      </c>
      <c r="E26" s="135" t="s">
        <v>377</v>
      </c>
      <c r="G26" s="210" t="s">
        <v>127</v>
      </c>
      <c r="H26" s="242">
        <f>O27*P31</f>
        <v>54</v>
      </c>
      <c r="I26" s="116">
        <f t="shared" si="7"/>
        <v>43.2</v>
      </c>
      <c r="J26" s="126" t="s">
        <v>128</v>
      </c>
      <c r="K26" s="441"/>
      <c r="L26" s="356">
        <v>0.8</v>
      </c>
      <c r="M26" s="357">
        <v>215</v>
      </c>
      <c r="N26" s="256">
        <v>0.85</v>
      </c>
      <c r="O26" s="357">
        <v>52</v>
      </c>
      <c r="P26" s="256">
        <v>1.08</v>
      </c>
      <c r="Q26" s="256">
        <f t="shared" si="3"/>
        <v>35.984</v>
      </c>
      <c r="R26" s="357">
        <v>0.8</v>
      </c>
    </row>
    <row r="27" spans="2:18" ht="9.75" customHeight="1">
      <c r="B27" s="210" t="s">
        <v>380</v>
      </c>
      <c r="C27" s="137">
        <f t="shared" si="4"/>
        <v>279</v>
      </c>
      <c r="D27" s="129">
        <f t="shared" si="5"/>
        <v>237.15</v>
      </c>
      <c r="E27" s="135" t="s">
        <v>381</v>
      </c>
      <c r="G27" s="210" t="s">
        <v>520</v>
      </c>
      <c r="H27" s="242">
        <f>O28*P32</f>
        <v>58.32000000000001</v>
      </c>
      <c r="I27" s="116">
        <f t="shared" si="7"/>
        <v>46.656000000000006</v>
      </c>
      <c r="J27" s="126" t="s">
        <v>822</v>
      </c>
      <c r="K27" s="441"/>
      <c r="L27" s="356">
        <v>0.8</v>
      </c>
      <c r="M27" s="357">
        <v>279</v>
      </c>
      <c r="N27" s="256">
        <v>0.85</v>
      </c>
      <c r="O27" s="357">
        <v>50</v>
      </c>
      <c r="P27" s="256">
        <v>1.08</v>
      </c>
      <c r="Q27" s="256">
        <f t="shared" si="3"/>
        <v>31.400000000000002</v>
      </c>
      <c r="R27" s="357">
        <v>0.8</v>
      </c>
    </row>
    <row r="28" spans="2:18" ht="9.75" customHeight="1">
      <c r="B28" s="210" t="s">
        <v>384</v>
      </c>
      <c r="C28" s="137">
        <f t="shared" si="4"/>
        <v>284</v>
      </c>
      <c r="D28" s="129">
        <f t="shared" si="5"/>
        <v>241.4</v>
      </c>
      <c r="E28" s="135" t="s">
        <v>385</v>
      </c>
      <c r="G28" s="210" t="s">
        <v>521</v>
      </c>
      <c r="H28" s="242">
        <f>O29*P33</f>
        <v>48.5784</v>
      </c>
      <c r="I28" s="50">
        <f t="shared" si="7"/>
        <v>38.86272</v>
      </c>
      <c r="J28" s="178" t="s">
        <v>818</v>
      </c>
      <c r="K28" s="441"/>
      <c r="L28" s="356">
        <v>0.8</v>
      </c>
      <c r="M28" s="357">
        <v>284</v>
      </c>
      <c r="N28" s="256">
        <v>0.85</v>
      </c>
      <c r="O28" s="357">
        <v>54</v>
      </c>
      <c r="P28" s="256">
        <v>1.08</v>
      </c>
      <c r="Q28" s="256">
        <f>O32*R28</f>
        <v>68.64</v>
      </c>
      <c r="R28" s="357">
        <v>0.8</v>
      </c>
    </row>
    <row r="29" spans="2:18" ht="9.75" customHeight="1">
      <c r="B29" s="210" t="s">
        <v>386</v>
      </c>
      <c r="C29" s="137">
        <f t="shared" si="4"/>
        <v>304</v>
      </c>
      <c r="D29" s="129">
        <f t="shared" si="5"/>
        <v>258.4</v>
      </c>
      <c r="E29" s="135" t="s">
        <v>594</v>
      </c>
      <c r="G29" s="210" t="s">
        <v>523</v>
      </c>
      <c r="H29" s="242">
        <f>O30*P34</f>
        <v>42.39</v>
      </c>
      <c r="I29" s="50">
        <f t="shared" si="7"/>
        <v>33.912</v>
      </c>
      <c r="J29" s="178" t="s">
        <v>115</v>
      </c>
      <c r="K29" s="441"/>
      <c r="L29" s="356">
        <v>0.8</v>
      </c>
      <c r="M29" s="357">
        <v>304</v>
      </c>
      <c r="N29" s="256">
        <v>0.85</v>
      </c>
      <c r="O29" s="357">
        <v>44.98</v>
      </c>
      <c r="P29" s="256">
        <v>1.08</v>
      </c>
      <c r="Q29" s="256">
        <f>O33*R29</f>
        <v>84.80000000000001</v>
      </c>
      <c r="R29" s="357">
        <v>0.8</v>
      </c>
    </row>
    <row r="30" spans="2:18" ht="9.75" customHeight="1">
      <c r="B30" s="120" t="s">
        <v>56</v>
      </c>
      <c r="C30" s="137">
        <f t="shared" si="4"/>
        <v>325</v>
      </c>
      <c r="D30" s="129">
        <f t="shared" si="5"/>
        <v>276.25</v>
      </c>
      <c r="E30" s="135" t="s">
        <v>594</v>
      </c>
      <c r="F30" s="23"/>
      <c r="G30" s="131" t="s">
        <v>875</v>
      </c>
      <c r="H30" s="242">
        <f>O31*P35</f>
        <v>90.87984</v>
      </c>
      <c r="I30" s="50">
        <f t="shared" si="7"/>
        <v>72.703872</v>
      </c>
      <c r="J30" s="322" t="s">
        <v>821</v>
      </c>
      <c r="K30" s="441"/>
      <c r="L30" s="356">
        <v>0.8</v>
      </c>
      <c r="M30" s="357">
        <v>325</v>
      </c>
      <c r="N30" s="256">
        <v>0.85</v>
      </c>
      <c r="O30" s="357">
        <v>39.25</v>
      </c>
      <c r="P30" s="256">
        <v>1.08</v>
      </c>
      <c r="R30" s="357">
        <v>0.8</v>
      </c>
    </row>
    <row r="31" spans="2:18" ht="9.75" customHeight="1">
      <c r="B31" s="187" t="s">
        <v>630</v>
      </c>
      <c r="C31" s="137">
        <f t="shared" si="4"/>
        <v>125</v>
      </c>
      <c r="D31" s="129">
        <f t="shared" si="5"/>
        <v>106.25</v>
      </c>
      <c r="E31" s="213" t="s">
        <v>725</v>
      </c>
      <c r="F31" s="23"/>
      <c r="G31" s="187" t="s">
        <v>656</v>
      </c>
      <c r="H31" s="242">
        <f>O32*P39</f>
        <v>92.664</v>
      </c>
      <c r="I31" s="50">
        <f>H31*L34</f>
        <v>74.1312</v>
      </c>
      <c r="J31" s="178" t="s">
        <v>657</v>
      </c>
      <c r="K31" s="441"/>
      <c r="L31" s="356">
        <v>0.8</v>
      </c>
      <c r="M31" s="357">
        <v>125</v>
      </c>
      <c r="N31" s="256">
        <v>0.85</v>
      </c>
      <c r="O31" s="256">
        <v>84.148</v>
      </c>
      <c r="P31" s="256">
        <v>1.08</v>
      </c>
      <c r="Q31" s="256">
        <f>O34*R30</f>
        <v>106.08</v>
      </c>
      <c r="R31" s="357">
        <v>0.8</v>
      </c>
    </row>
    <row r="32" spans="2:18" ht="9.75" customHeight="1">
      <c r="B32" s="210" t="s">
        <v>888</v>
      </c>
      <c r="C32" s="137">
        <f t="shared" si="4"/>
        <v>136</v>
      </c>
      <c r="D32" s="129">
        <f t="shared" si="5"/>
        <v>115.6</v>
      </c>
      <c r="E32" s="135" t="s">
        <v>725</v>
      </c>
      <c r="G32" s="290" t="s">
        <v>223</v>
      </c>
      <c r="H32" s="242">
        <f aca="true" t="shared" si="8" ref="H32:H38">O33*P41</f>
        <v>114.48</v>
      </c>
      <c r="I32" s="50">
        <f>H32*L36</f>
        <v>91.584</v>
      </c>
      <c r="J32" s="178" t="s">
        <v>220</v>
      </c>
      <c r="K32" s="441"/>
      <c r="L32" s="356">
        <v>0.8</v>
      </c>
      <c r="M32" s="357">
        <v>136</v>
      </c>
      <c r="N32" s="256">
        <v>0.85</v>
      </c>
      <c r="O32" s="357">
        <v>85.8</v>
      </c>
      <c r="P32" s="256">
        <v>1.08</v>
      </c>
      <c r="Q32" s="256">
        <f>O35*R31</f>
        <v>47.84</v>
      </c>
      <c r="R32" s="357">
        <v>0.8</v>
      </c>
    </row>
    <row r="33" spans="2:18" ht="9.75" customHeight="1">
      <c r="B33" s="210" t="s">
        <v>660</v>
      </c>
      <c r="C33" s="137">
        <f t="shared" si="4"/>
        <v>146</v>
      </c>
      <c r="D33" s="129">
        <f t="shared" si="5"/>
        <v>124.1</v>
      </c>
      <c r="E33" s="135" t="s">
        <v>661</v>
      </c>
      <c r="G33" s="131" t="s">
        <v>326</v>
      </c>
      <c r="H33" s="242">
        <f t="shared" si="8"/>
        <v>143.208</v>
      </c>
      <c r="I33" s="50">
        <f>H33*L37</f>
        <v>114.5664</v>
      </c>
      <c r="J33" s="125" t="s">
        <v>327</v>
      </c>
      <c r="K33" s="441"/>
      <c r="L33" s="356">
        <v>0.8</v>
      </c>
      <c r="M33" s="357">
        <v>146</v>
      </c>
      <c r="N33" s="256">
        <v>0.85</v>
      </c>
      <c r="O33" s="357">
        <v>106</v>
      </c>
      <c r="P33" s="256">
        <v>1.08</v>
      </c>
      <c r="Q33" s="256">
        <f>O36*R32</f>
        <v>17.2</v>
      </c>
      <c r="R33" s="357">
        <v>0.8</v>
      </c>
    </row>
    <row r="34" spans="2:18" ht="9.75" customHeight="1">
      <c r="B34" s="210" t="s">
        <v>889</v>
      </c>
      <c r="C34" s="137">
        <f t="shared" si="4"/>
        <v>146</v>
      </c>
      <c r="D34" s="129">
        <f t="shared" si="5"/>
        <v>124.1</v>
      </c>
      <c r="E34" s="135" t="s">
        <v>753</v>
      </c>
      <c r="G34" s="210" t="s">
        <v>268</v>
      </c>
      <c r="H34" s="242">
        <f t="shared" si="8"/>
        <v>64.584</v>
      </c>
      <c r="I34" s="50">
        <f>H34*L35</f>
        <v>51.66720000000001</v>
      </c>
      <c r="J34" s="126" t="s">
        <v>524</v>
      </c>
      <c r="K34" s="441"/>
      <c r="L34" s="356">
        <v>0.8</v>
      </c>
      <c r="M34" s="357">
        <v>146</v>
      </c>
      <c r="N34" s="256">
        <v>0.85</v>
      </c>
      <c r="O34" s="357">
        <v>132.6</v>
      </c>
      <c r="P34" s="256">
        <v>1.08</v>
      </c>
      <c r="Q34" s="256">
        <f>O37*R33</f>
        <v>28</v>
      </c>
      <c r="R34" s="357">
        <v>0.8</v>
      </c>
    </row>
    <row r="35" spans="2:18" ht="9.75" customHeight="1">
      <c r="B35" s="187" t="s">
        <v>631</v>
      </c>
      <c r="C35" s="137">
        <f t="shared" si="4"/>
        <v>188</v>
      </c>
      <c r="D35" s="129">
        <f t="shared" si="5"/>
        <v>159.79999999999998</v>
      </c>
      <c r="E35" s="214" t="s">
        <v>632</v>
      </c>
      <c r="F35" s="23"/>
      <c r="G35" s="428" t="s">
        <v>1069</v>
      </c>
      <c r="H35" s="242">
        <f t="shared" si="8"/>
        <v>23.220000000000002</v>
      </c>
      <c r="I35" s="50">
        <f>H35*L36</f>
        <v>18.576000000000004</v>
      </c>
      <c r="J35" s="126" t="s">
        <v>600</v>
      </c>
      <c r="K35" s="441"/>
      <c r="L35" s="356">
        <v>0.8</v>
      </c>
      <c r="M35" s="357">
        <v>188</v>
      </c>
      <c r="N35" s="256">
        <v>0.85</v>
      </c>
      <c r="O35" s="357">
        <v>59.8</v>
      </c>
      <c r="P35" s="256">
        <v>1.08</v>
      </c>
      <c r="Q35" s="256">
        <f>O38*R34</f>
        <v>56</v>
      </c>
      <c r="R35" s="357">
        <v>0.8</v>
      </c>
    </row>
    <row r="36" spans="2:18" ht="9.75" customHeight="1">
      <c r="B36" s="210" t="s">
        <v>778</v>
      </c>
      <c r="C36" s="137">
        <f t="shared" si="4"/>
        <v>131</v>
      </c>
      <c r="D36" s="129">
        <f t="shared" si="5"/>
        <v>111.35</v>
      </c>
      <c r="E36" s="135" t="s">
        <v>719</v>
      </c>
      <c r="F36" s="23"/>
      <c r="G36" s="210" t="s">
        <v>525</v>
      </c>
      <c r="H36" s="242">
        <f t="shared" si="8"/>
        <v>37.800000000000004</v>
      </c>
      <c r="I36" s="50">
        <f>H36*L37</f>
        <v>30.240000000000006</v>
      </c>
      <c r="J36" s="126" t="s">
        <v>534</v>
      </c>
      <c r="K36" s="441"/>
      <c r="L36" s="356">
        <v>0.8</v>
      </c>
      <c r="M36" s="357">
        <v>131</v>
      </c>
      <c r="N36" s="256">
        <v>0.85</v>
      </c>
      <c r="O36" s="357">
        <v>21.5</v>
      </c>
      <c r="P36" s="256">
        <v>1.08</v>
      </c>
      <c r="Q36" s="256">
        <f>O40*R35</f>
        <v>79.04</v>
      </c>
      <c r="R36" s="357">
        <v>0.8</v>
      </c>
    </row>
    <row r="37" spans="2:18" ht="9.75" customHeight="1">
      <c r="B37" s="183" t="s">
        <v>492</v>
      </c>
      <c r="C37" s="137">
        <f t="shared" si="4"/>
        <v>183</v>
      </c>
      <c r="D37" s="129">
        <f t="shared" si="5"/>
        <v>155.54999999999998</v>
      </c>
      <c r="E37" s="135" t="s">
        <v>748</v>
      </c>
      <c r="F37" s="23"/>
      <c r="G37" s="210" t="s">
        <v>660</v>
      </c>
      <c r="H37" s="242">
        <f t="shared" si="8"/>
        <v>75.60000000000001</v>
      </c>
      <c r="I37" s="50">
        <f>H37*L38</f>
        <v>60.48000000000001</v>
      </c>
      <c r="J37" s="126" t="s">
        <v>821</v>
      </c>
      <c r="K37" s="441"/>
      <c r="L37" s="356">
        <v>0.8</v>
      </c>
      <c r="M37" s="357">
        <v>183</v>
      </c>
      <c r="N37" s="256">
        <v>0.85</v>
      </c>
      <c r="O37" s="357">
        <v>35</v>
      </c>
      <c r="P37" s="256">
        <v>1.08</v>
      </c>
      <c r="Q37" s="256">
        <f>O41*R36</f>
        <v>44.928</v>
      </c>
      <c r="R37" s="357">
        <v>0.8</v>
      </c>
    </row>
    <row r="38" spans="2:19" ht="9.75" customHeight="1">
      <c r="B38" s="187" t="s">
        <v>633</v>
      </c>
      <c r="C38" s="137">
        <f t="shared" si="4"/>
        <v>146</v>
      </c>
      <c r="D38" s="129">
        <f t="shared" si="5"/>
        <v>124.1</v>
      </c>
      <c r="E38" s="214" t="s">
        <v>634</v>
      </c>
      <c r="F38" s="23"/>
      <c r="G38" s="324" t="s">
        <v>889</v>
      </c>
      <c r="H38" s="242">
        <f t="shared" si="8"/>
        <v>64.80000000000001</v>
      </c>
      <c r="I38" s="50">
        <f>H38*L39</f>
        <v>51.84000000000001</v>
      </c>
      <c r="J38" s="126" t="s">
        <v>874</v>
      </c>
      <c r="K38" s="441"/>
      <c r="L38" s="356">
        <v>0.8</v>
      </c>
      <c r="M38" s="357">
        <v>146</v>
      </c>
      <c r="N38" s="256">
        <v>0.85</v>
      </c>
      <c r="O38" s="357">
        <v>70</v>
      </c>
      <c r="P38" s="256">
        <v>1.08</v>
      </c>
      <c r="R38" s="357">
        <v>0.8</v>
      </c>
      <c r="S38" s="441" t="s">
        <v>468</v>
      </c>
    </row>
    <row r="39" spans="2:19" ht="9.75" customHeight="1">
      <c r="B39" s="187" t="s">
        <v>635</v>
      </c>
      <c r="C39" s="137">
        <f t="shared" si="4"/>
        <v>194</v>
      </c>
      <c r="D39" s="129">
        <f t="shared" si="5"/>
        <v>164.9</v>
      </c>
      <c r="E39" s="214" t="s">
        <v>636</v>
      </c>
      <c r="F39" s="23"/>
      <c r="G39" s="187" t="s">
        <v>849</v>
      </c>
      <c r="H39" s="242">
        <f aca="true" t="shared" si="9" ref="H39:H55">O40*P47</f>
        <v>106.70400000000001</v>
      </c>
      <c r="I39" s="50">
        <f aca="true" t="shared" si="10" ref="I39:I48">H39*L39</f>
        <v>85.3632</v>
      </c>
      <c r="J39" s="178" t="s">
        <v>731</v>
      </c>
      <c r="K39" s="441"/>
      <c r="L39" s="356">
        <v>0.8</v>
      </c>
      <c r="M39" s="357">
        <v>194</v>
      </c>
      <c r="N39" s="256">
        <v>0.85</v>
      </c>
      <c r="O39" s="256">
        <v>60</v>
      </c>
      <c r="P39" s="256">
        <v>1.08</v>
      </c>
      <c r="Q39" s="256">
        <f aca="true" t="shared" si="11" ref="Q39:Q46">O42*R37</f>
        <v>46.592000000000006</v>
      </c>
      <c r="R39" s="357">
        <v>0.8</v>
      </c>
      <c r="S39" s="441"/>
    </row>
    <row r="40" spans="2:19" ht="9.75" customHeight="1">
      <c r="B40" s="210" t="s">
        <v>770</v>
      </c>
      <c r="C40" s="137">
        <f t="shared" si="4"/>
        <v>78</v>
      </c>
      <c r="D40" s="129">
        <f t="shared" si="5"/>
        <v>66.3</v>
      </c>
      <c r="E40" s="135" t="s">
        <v>771</v>
      </c>
      <c r="F40" s="23"/>
      <c r="G40" s="290" t="s">
        <v>668</v>
      </c>
      <c r="H40" s="242">
        <f t="shared" si="9"/>
        <v>60.6528</v>
      </c>
      <c r="I40" s="50">
        <f t="shared" si="10"/>
        <v>48.522240000000004</v>
      </c>
      <c r="J40" s="178" t="s">
        <v>224</v>
      </c>
      <c r="K40" s="441"/>
      <c r="L40" s="356">
        <v>0.8</v>
      </c>
      <c r="M40" s="357">
        <v>78</v>
      </c>
      <c r="N40" s="256">
        <v>0.85</v>
      </c>
      <c r="O40" s="357">
        <v>98.8</v>
      </c>
      <c r="P40" s="256">
        <v>1.08</v>
      </c>
      <c r="Q40" s="256">
        <f t="shared" si="11"/>
        <v>43.2</v>
      </c>
      <c r="R40" s="357">
        <v>0.8</v>
      </c>
      <c r="S40" s="441"/>
    </row>
    <row r="41" spans="2:19" ht="9.75" customHeight="1">
      <c r="B41" s="215" t="s">
        <v>668</v>
      </c>
      <c r="C41" s="137">
        <f t="shared" si="4"/>
        <v>72</v>
      </c>
      <c r="D41" s="129">
        <f t="shared" si="5"/>
        <v>61.199999999999996</v>
      </c>
      <c r="E41" s="135" t="s">
        <v>759</v>
      </c>
      <c r="F41" s="23"/>
      <c r="G41" s="210" t="s">
        <v>1153</v>
      </c>
      <c r="H41" s="242">
        <f t="shared" si="9"/>
        <v>62.89920000000001</v>
      </c>
      <c r="I41" s="50">
        <f t="shared" si="10"/>
        <v>50.31936000000001</v>
      </c>
      <c r="J41" s="126" t="s">
        <v>816</v>
      </c>
      <c r="K41" s="441"/>
      <c r="L41" s="356">
        <v>0.8</v>
      </c>
      <c r="M41" s="357">
        <v>72</v>
      </c>
      <c r="N41" s="256">
        <v>0.85</v>
      </c>
      <c r="O41" s="357">
        <v>56.16</v>
      </c>
      <c r="P41" s="256">
        <v>1.08</v>
      </c>
      <c r="Q41" s="256">
        <f t="shared" si="11"/>
        <v>46.800000000000004</v>
      </c>
      <c r="R41" s="357">
        <v>0.8</v>
      </c>
      <c r="S41" s="441"/>
    </row>
    <row r="42" spans="2:19" ht="9.75" customHeight="1">
      <c r="B42" s="210" t="s">
        <v>391</v>
      </c>
      <c r="C42" s="137">
        <f t="shared" si="4"/>
        <v>99</v>
      </c>
      <c r="D42" s="129">
        <f t="shared" si="5"/>
        <v>84.14999999999999</v>
      </c>
      <c r="E42" s="135" t="s">
        <v>824</v>
      </c>
      <c r="F42" s="23"/>
      <c r="G42" s="187" t="s">
        <v>50</v>
      </c>
      <c r="H42" s="242">
        <f t="shared" si="9"/>
        <v>58.32000000000001</v>
      </c>
      <c r="I42" s="50">
        <f t="shared" si="10"/>
        <v>46.656000000000006</v>
      </c>
      <c r="J42" s="126" t="s">
        <v>622</v>
      </c>
      <c r="K42" s="441"/>
      <c r="L42" s="356">
        <v>0.8</v>
      </c>
      <c r="M42" s="357">
        <v>99</v>
      </c>
      <c r="N42" s="256">
        <v>0.85</v>
      </c>
      <c r="O42" s="357">
        <v>58.24</v>
      </c>
      <c r="P42" s="256">
        <v>1.08</v>
      </c>
      <c r="Q42" s="256">
        <f t="shared" si="11"/>
        <v>48</v>
      </c>
      <c r="R42" s="357">
        <v>0.8</v>
      </c>
      <c r="S42" s="441"/>
    </row>
    <row r="43" spans="2:19" ht="9.75" customHeight="1">
      <c r="B43" s="210" t="s">
        <v>1158</v>
      </c>
      <c r="C43" s="137">
        <f t="shared" si="4"/>
        <v>99</v>
      </c>
      <c r="D43" s="129">
        <f t="shared" si="5"/>
        <v>84.14999999999999</v>
      </c>
      <c r="E43" s="135" t="s">
        <v>776</v>
      </c>
      <c r="F43" s="23"/>
      <c r="G43" s="187" t="s">
        <v>623</v>
      </c>
      <c r="H43" s="242">
        <f t="shared" si="9"/>
        <v>63.18000000000001</v>
      </c>
      <c r="I43" s="50">
        <f t="shared" si="10"/>
        <v>50.54400000000001</v>
      </c>
      <c r="J43" s="126" t="s">
        <v>624</v>
      </c>
      <c r="K43" s="441"/>
      <c r="L43" s="356">
        <v>0.8</v>
      </c>
      <c r="M43" s="357">
        <v>99</v>
      </c>
      <c r="N43" s="256">
        <v>0.85</v>
      </c>
      <c r="O43" s="357">
        <v>54</v>
      </c>
      <c r="P43" s="256">
        <v>1.08</v>
      </c>
      <c r="Q43" s="256">
        <f t="shared" si="11"/>
        <v>50.800000000000004</v>
      </c>
      <c r="R43" s="357">
        <v>0.8</v>
      </c>
      <c r="S43" s="441"/>
    </row>
    <row r="44" spans="2:19" ht="9.75" customHeight="1">
      <c r="B44" s="210" t="s">
        <v>670</v>
      </c>
      <c r="C44" s="137">
        <f t="shared" si="4"/>
        <v>178</v>
      </c>
      <c r="D44" s="129">
        <f t="shared" si="5"/>
        <v>151.29999999999998</v>
      </c>
      <c r="E44" s="135" t="s">
        <v>671</v>
      </c>
      <c r="F44" s="23"/>
      <c r="G44" s="210" t="s">
        <v>795</v>
      </c>
      <c r="H44" s="242">
        <f t="shared" si="9"/>
        <v>64.80000000000001</v>
      </c>
      <c r="I44" s="50">
        <f t="shared" si="10"/>
        <v>51.84000000000001</v>
      </c>
      <c r="J44" s="126" t="s">
        <v>1191</v>
      </c>
      <c r="K44" s="441"/>
      <c r="L44" s="356">
        <v>0.8</v>
      </c>
      <c r="M44" s="357">
        <v>178</v>
      </c>
      <c r="N44" s="256">
        <v>0.85</v>
      </c>
      <c r="O44" s="357">
        <v>58.5</v>
      </c>
      <c r="P44" s="256">
        <v>1.08</v>
      </c>
      <c r="Q44" s="256">
        <f t="shared" si="11"/>
        <v>62.800000000000004</v>
      </c>
      <c r="R44" s="357">
        <v>0.8</v>
      </c>
      <c r="S44" s="441"/>
    </row>
    <row r="45" spans="2:19" ht="9.75" customHeight="1">
      <c r="B45" s="210" t="s">
        <v>676</v>
      </c>
      <c r="C45" s="137">
        <f t="shared" si="4"/>
        <v>225</v>
      </c>
      <c r="D45" s="129">
        <f t="shared" si="5"/>
        <v>191.25</v>
      </c>
      <c r="E45" s="135" t="s">
        <v>669</v>
      </c>
      <c r="F45" s="23"/>
      <c r="G45" s="210" t="s">
        <v>536</v>
      </c>
      <c r="H45" s="242">
        <f t="shared" si="9"/>
        <v>68.58</v>
      </c>
      <c r="I45" s="50">
        <f t="shared" si="10"/>
        <v>54.864000000000004</v>
      </c>
      <c r="J45" s="126" t="s">
        <v>1191</v>
      </c>
      <c r="K45" s="441"/>
      <c r="L45" s="356">
        <v>0.8</v>
      </c>
      <c r="M45" s="357">
        <v>225</v>
      </c>
      <c r="N45" s="256">
        <v>0.85</v>
      </c>
      <c r="O45" s="357">
        <v>60</v>
      </c>
      <c r="P45" s="256">
        <v>1.08</v>
      </c>
      <c r="Q45" s="256">
        <f t="shared" si="11"/>
        <v>66.8</v>
      </c>
      <c r="R45" s="357">
        <v>0.8</v>
      </c>
      <c r="S45" s="441"/>
    </row>
    <row r="46" spans="2:19" ht="9.75" customHeight="1">
      <c r="B46" s="210" t="s">
        <v>112</v>
      </c>
      <c r="C46" s="137">
        <f t="shared" si="4"/>
        <v>152</v>
      </c>
      <c r="D46" s="129">
        <f t="shared" si="5"/>
        <v>129.2</v>
      </c>
      <c r="E46" s="135" t="s">
        <v>125</v>
      </c>
      <c r="F46" s="23"/>
      <c r="G46" s="187" t="s">
        <v>625</v>
      </c>
      <c r="H46" s="242">
        <f t="shared" si="9"/>
        <v>84.78</v>
      </c>
      <c r="I46" s="50">
        <f t="shared" si="10"/>
        <v>67.824</v>
      </c>
      <c r="J46" s="126" t="s">
        <v>653</v>
      </c>
      <c r="K46" s="441"/>
      <c r="L46" s="356">
        <v>0.8</v>
      </c>
      <c r="M46" s="357">
        <v>152</v>
      </c>
      <c r="N46" s="256">
        <v>0.85</v>
      </c>
      <c r="O46" s="357">
        <v>63.5</v>
      </c>
      <c r="P46" s="256">
        <v>1.08</v>
      </c>
      <c r="Q46" s="256">
        <f t="shared" si="11"/>
        <v>62.816</v>
      </c>
      <c r="R46" s="357">
        <v>0.8</v>
      </c>
      <c r="S46" s="441"/>
    </row>
    <row r="47" spans="2:19" ht="9.75" customHeight="1">
      <c r="B47" s="210" t="s">
        <v>673</v>
      </c>
      <c r="C47" s="137">
        <f t="shared" si="4"/>
        <v>152</v>
      </c>
      <c r="D47" s="129">
        <f t="shared" si="5"/>
        <v>129.2</v>
      </c>
      <c r="E47" s="135" t="s">
        <v>674</v>
      </c>
      <c r="F47" s="23"/>
      <c r="G47" s="184" t="s">
        <v>654</v>
      </c>
      <c r="H47" s="242">
        <f t="shared" si="9"/>
        <v>90.18</v>
      </c>
      <c r="I47" s="50">
        <f t="shared" si="10"/>
        <v>72.144</v>
      </c>
      <c r="J47" s="135" t="s">
        <v>655</v>
      </c>
      <c r="K47" s="441"/>
      <c r="L47" s="356">
        <v>0.8</v>
      </c>
      <c r="M47" s="357">
        <v>152</v>
      </c>
      <c r="N47" s="256">
        <v>0.85</v>
      </c>
      <c r="O47" s="357">
        <v>78.5</v>
      </c>
      <c r="P47" s="256">
        <v>1.08</v>
      </c>
      <c r="Q47" s="256">
        <f>O43*R44</f>
        <v>43.2</v>
      </c>
      <c r="R47" s="357">
        <v>0.8</v>
      </c>
      <c r="S47" s="441" t="s">
        <v>468</v>
      </c>
    </row>
    <row r="48" spans="1:40" s="14" customFormat="1" ht="9.75" customHeight="1">
      <c r="A48" s="22"/>
      <c r="B48" s="209" t="s">
        <v>850</v>
      </c>
      <c r="C48" s="137">
        <f t="shared" si="4"/>
        <v>183</v>
      </c>
      <c r="D48" s="129">
        <f t="shared" si="5"/>
        <v>155.54999999999998</v>
      </c>
      <c r="E48" s="135" t="s">
        <v>752</v>
      </c>
      <c r="F48" s="23"/>
      <c r="G48" s="187" t="s">
        <v>850</v>
      </c>
      <c r="H48" s="242">
        <f t="shared" si="9"/>
        <v>84.80160000000001</v>
      </c>
      <c r="I48" s="50">
        <f t="shared" si="10"/>
        <v>67.84128000000001</v>
      </c>
      <c r="J48" s="188" t="s">
        <v>732</v>
      </c>
      <c r="K48" s="254"/>
      <c r="L48" s="356">
        <v>0.8</v>
      </c>
      <c r="M48" s="357">
        <v>183</v>
      </c>
      <c r="N48" s="256">
        <v>0.85</v>
      </c>
      <c r="O48" s="357">
        <v>83.5</v>
      </c>
      <c r="P48" s="256">
        <v>1.08</v>
      </c>
      <c r="Q48" s="256">
        <f>O44*R45</f>
        <v>46.800000000000004</v>
      </c>
      <c r="R48" s="357">
        <v>0.8</v>
      </c>
      <c r="S48" s="256"/>
      <c r="T48" s="376"/>
      <c r="U48" s="376"/>
      <c r="V48" s="376"/>
      <c r="W48" s="376"/>
      <c r="X48" s="376"/>
      <c r="Y48" s="118"/>
      <c r="Z48" s="118"/>
      <c r="AA48" s="118"/>
      <c r="AB48" s="118"/>
      <c r="AC48" s="118"/>
      <c r="AD48" s="118"/>
      <c r="AE48" s="118"/>
      <c r="AF48" s="118"/>
      <c r="AG48" s="254"/>
      <c r="AH48" s="248"/>
      <c r="AI48" s="248"/>
      <c r="AJ48" s="248"/>
      <c r="AK48" s="248"/>
      <c r="AL48" s="248"/>
      <c r="AM48" s="248"/>
      <c r="AN48" s="248"/>
    </row>
    <row r="49" spans="1:40" s="14" customFormat="1" ht="9.75" customHeight="1">
      <c r="A49" s="22"/>
      <c r="B49" s="210" t="s">
        <v>395</v>
      </c>
      <c r="C49" s="137">
        <f t="shared" si="4"/>
        <v>194</v>
      </c>
      <c r="D49" s="129">
        <f t="shared" si="5"/>
        <v>164.9</v>
      </c>
      <c r="E49" s="135" t="s">
        <v>682</v>
      </c>
      <c r="F49" s="22"/>
      <c r="G49" s="187" t="s">
        <v>188</v>
      </c>
      <c r="H49" s="242">
        <f t="shared" si="9"/>
        <v>226.8</v>
      </c>
      <c r="I49" s="50">
        <f>H49*L50</f>
        <v>181.44000000000003</v>
      </c>
      <c r="J49" s="211" t="s">
        <v>189</v>
      </c>
      <c r="K49" s="441"/>
      <c r="L49" s="356">
        <v>0.8</v>
      </c>
      <c r="M49" s="357">
        <v>194</v>
      </c>
      <c r="N49" s="256">
        <v>0.85</v>
      </c>
      <c r="O49" s="357">
        <v>78.52</v>
      </c>
      <c r="P49" s="256">
        <v>1.08</v>
      </c>
      <c r="Q49" s="256">
        <f>O46*R47</f>
        <v>50.800000000000004</v>
      </c>
      <c r="R49" s="357">
        <v>0.8</v>
      </c>
      <c r="S49" s="256"/>
      <c r="T49" s="376"/>
      <c r="U49" s="376"/>
      <c r="V49" s="376"/>
      <c r="W49" s="376"/>
      <c r="X49" s="376"/>
      <c r="Y49" s="118"/>
      <c r="Z49" s="118"/>
      <c r="AA49" s="118"/>
      <c r="AB49" s="118"/>
      <c r="AC49" s="118"/>
      <c r="AD49" s="118"/>
      <c r="AE49" s="118"/>
      <c r="AF49" s="118"/>
      <c r="AG49" s="254"/>
      <c r="AH49" s="248"/>
      <c r="AI49" s="248"/>
      <c r="AJ49" s="248"/>
      <c r="AK49" s="248"/>
      <c r="AL49" s="248"/>
      <c r="AM49" s="248"/>
      <c r="AN49" s="248"/>
    </row>
    <row r="50" spans="1:40" s="14" customFormat="1" ht="9.75" customHeight="1">
      <c r="A50" s="22"/>
      <c r="B50" s="210" t="s">
        <v>675</v>
      </c>
      <c r="C50" s="137">
        <f t="shared" si="4"/>
        <v>188</v>
      </c>
      <c r="D50" s="129">
        <f t="shared" si="5"/>
        <v>159.79999999999998</v>
      </c>
      <c r="E50" s="135" t="s">
        <v>667</v>
      </c>
      <c r="F50" s="22"/>
      <c r="G50" s="131" t="s">
        <v>328</v>
      </c>
      <c r="H50" s="242">
        <f t="shared" si="9"/>
        <v>234.74880000000002</v>
      </c>
      <c r="I50" s="50">
        <f>H50*L51</f>
        <v>187.79904000000002</v>
      </c>
      <c r="J50" s="125" t="s">
        <v>189</v>
      </c>
      <c r="K50" s="441"/>
      <c r="L50" s="356">
        <v>0.8</v>
      </c>
      <c r="M50" s="357">
        <v>188</v>
      </c>
      <c r="N50" s="256">
        <v>0.85</v>
      </c>
      <c r="O50" s="357">
        <v>210</v>
      </c>
      <c r="P50" s="256">
        <v>1.08</v>
      </c>
      <c r="Q50" s="256">
        <f>O47*R48</f>
        <v>62.800000000000004</v>
      </c>
      <c r="R50" s="357">
        <v>0.8</v>
      </c>
      <c r="S50" s="256"/>
      <c r="T50" s="376"/>
      <c r="U50" s="376"/>
      <c r="V50" s="376"/>
      <c r="W50" s="376"/>
      <c r="X50" s="376"/>
      <c r="Y50" s="118"/>
      <c r="Z50" s="118"/>
      <c r="AA50" s="118"/>
      <c r="AB50" s="118"/>
      <c r="AC50" s="118"/>
      <c r="AD50" s="118"/>
      <c r="AE50" s="118"/>
      <c r="AF50" s="118"/>
      <c r="AG50" s="254"/>
      <c r="AH50" s="248"/>
      <c r="AI50" s="248"/>
      <c r="AJ50" s="248"/>
      <c r="AK50" s="248"/>
      <c r="AL50" s="248"/>
      <c r="AM50" s="248"/>
      <c r="AN50" s="248"/>
    </row>
    <row r="51" spans="1:40" s="14" customFormat="1" ht="9.75" customHeight="1">
      <c r="A51" s="22"/>
      <c r="B51" s="210" t="s">
        <v>890</v>
      </c>
      <c r="C51" s="137">
        <f t="shared" si="4"/>
        <v>194</v>
      </c>
      <c r="D51" s="129">
        <f t="shared" si="5"/>
        <v>164.9</v>
      </c>
      <c r="E51" s="135" t="s">
        <v>667</v>
      </c>
      <c r="F51" s="22"/>
      <c r="G51" s="210" t="s">
        <v>539</v>
      </c>
      <c r="H51" s="242">
        <f t="shared" si="9"/>
        <v>234.74880000000002</v>
      </c>
      <c r="I51" s="50">
        <f>H51*L41</f>
        <v>187.79904000000002</v>
      </c>
      <c r="J51" s="126" t="s">
        <v>540</v>
      </c>
      <c r="K51" s="441"/>
      <c r="L51" s="356">
        <v>0.8</v>
      </c>
      <c r="M51" s="357">
        <v>194</v>
      </c>
      <c r="N51" s="256">
        <v>0.85</v>
      </c>
      <c r="O51" s="357">
        <v>217.36</v>
      </c>
      <c r="P51" s="256">
        <v>1.08</v>
      </c>
      <c r="Q51" s="256">
        <f>O48*R49</f>
        <v>66.8</v>
      </c>
      <c r="R51" s="357">
        <v>0.8</v>
      </c>
      <c r="S51" s="256"/>
      <c r="T51" s="376"/>
      <c r="U51" s="376"/>
      <c r="V51" s="376"/>
      <c r="W51" s="376"/>
      <c r="X51" s="376"/>
      <c r="Y51" s="118"/>
      <c r="Z51" s="118"/>
      <c r="AA51" s="118"/>
      <c r="AB51" s="118"/>
      <c r="AC51" s="118"/>
      <c r="AD51" s="118"/>
      <c r="AE51" s="118"/>
      <c r="AF51" s="118"/>
      <c r="AG51" s="254"/>
      <c r="AH51" s="248"/>
      <c r="AI51" s="248"/>
      <c r="AJ51" s="248"/>
      <c r="AK51" s="248"/>
      <c r="AL51" s="248"/>
      <c r="AM51" s="248"/>
      <c r="AN51" s="248"/>
    </row>
    <row r="52" spans="1:40" s="14" customFormat="1" ht="9.75" customHeight="1" thickBot="1">
      <c r="A52" s="22"/>
      <c r="B52" s="217" t="s">
        <v>399</v>
      </c>
      <c r="C52" s="138">
        <f t="shared" si="4"/>
        <v>236</v>
      </c>
      <c r="D52" s="122">
        <f t="shared" si="5"/>
        <v>200.6</v>
      </c>
      <c r="E52" s="425" t="s">
        <v>667</v>
      </c>
      <c r="F52" s="25"/>
      <c r="G52" s="131" t="s">
        <v>59</v>
      </c>
      <c r="H52" s="242">
        <f t="shared" si="9"/>
        <v>247.86</v>
      </c>
      <c r="I52" s="50">
        <f>H52*L42</f>
        <v>198.288</v>
      </c>
      <c r="J52" s="126" t="s">
        <v>540</v>
      </c>
      <c r="K52" s="441"/>
      <c r="L52" s="356">
        <v>0.8</v>
      </c>
      <c r="M52" s="357">
        <v>236</v>
      </c>
      <c r="N52" s="256">
        <v>0.85</v>
      </c>
      <c r="O52" s="420">
        <v>217.36</v>
      </c>
      <c r="P52" s="256">
        <v>1.08</v>
      </c>
      <c r="Q52" s="256">
        <f>O49*R50</f>
        <v>62.816</v>
      </c>
      <c r="R52" s="357">
        <v>0.8</v>
      </c>
      <c r="S52" s="256"/>
      <c r="T52" s="376"/>
      <c r="U52" s="376"/>
      <c r="V52" s="376"/>
      <c r="W52" s="376"/>
      <c r="X52" s="376"/>
      <c r="Y52" s="118"/>
      <c r="Z52" s="118"/>
      <c r="AA52" s="118"/>
      <c r="AB52" s="118"/>
      <c r="AC52" s="118"/>
      <c r="AD52" s="118"/>
      <c r="AE52" s="118"/>
      <c r="AF52" s="118"/>
      <c r="AG52" s="254"/>
      <c r="AH52" s="248"/>
      <c r="AI52" s="248"/>
      <c r="AJ52" s="248"/>
      <c r="AK52" s="248"/>
      <c r="AL52" s="248"/>
      <c r="AM52" s="248"/>
      <c r="AN52" s="248"/>
    </row>
    <row r="53" spans="1:40" s="14" customFormat="1" ht="9.75" customHeight="1">
      <c r="A53" s="22"/>
      <c r="B53" s="564" t="s">
        <v>1223</v>
      </c>
      <c r="C53" s="564"/>
      <c r="D53" s="564"/>
      <c r="E53" s="564"/>
      <c r="F53" s="22"/>
      <c r="G53" s="187" t="s">
        <v>190</v>
      </c>
      <c r="H53" s="242">
        <f t="shared" si="9"/>
        <v>297</v>
      </c>
      <c r="I53" s="50">
        <f>H53*L43</f>
        <v>237.60000000000002</v>
      </c>
      <c r="J53" s="211" t="s">
        <v>191</v>
      </c>
      <c r="K53" s="441"/>
      <c r="L53" s="356">
        <v>0.8</v>
      </c>
      <c r="M53" s="357"/>
      <c r="N53" s="256">
        <v>0.85</v>
      </c>
      <c r="O53" s="357">
        <v>229.5</v>
      </c>
      <c r="P53" s="256">
        <v>1.08</v>
      </c>
      <c r="Q53" s="256" t="e">
        <f>#REF!*R51</f>
        <v>#REF!</v>
      </c>
      <c r="R53" s="357">
        <v>0.8</v>
      </c>
      <c r="S53" s="254"/>
      <c r="T53" s="376"/>
      <c r="U53" s="376"/>
      <c r="V53" s="376"/>
      <c r="W53" s="376"/>
      <c r="X53" s="376"/>
      <c r="Y53" s="118"/>
      <c r="Z53" s="118"/>
      <c r="AA53" s="118"/>
      <c r="AB53" s="118"/>
      <c r="AC53" s="118"/>
      <c r="AD53" s="118"/>
      <c r="AE53" s="118"/>
      <c r="AF53" s="118"/>
      <c r="AG53" s="254"/>
      <c r="AH53" s="248"/>
      <c r="AI53" s="248"/>
      <c r="AJ53" s="248"/>
      <c r="AK53" s="248"/>
      <c r="AL53" s="248"/>
      <c r="AM53" s="248"/>
      <c r="AN53" s="248"/>
    </row>
    <row r="54" spans="1:40" s="14" customFormat="1" ht="9.75" customHeight="1" thickBot="1">
      <c r="A54" s="22"/>
      <c r="B54" s="565"/>
      <c r="C54" s="565"/>
      <c r="D54" s="565"/>
      <c r="E54" s="565"/>
      <c r="F54" s="27"/>
      <c r="G54" s="299" t="s">
        <v>985</v>
      </c>
      <c r="H54" s="242">
        <f t="shared" si="9"/>
        <v>303.48</v>
      </c>
      <c r="I54" s="50">
        <f>H54*L44</f>
        <v>242.78400000000002</v>
      </c>
      <c r="J54" s="211" t="s">
        <v>191</v>
      </c>
      <c r="K54" s="441"/>
      <c r="L54" s="356">
        <v>0.8</v>
      </c>
      <c r="M54" s="254"/>
      <c r="N54" s="254"/>
      <c r="O54" s="357">
        <v>275</v>
      </c>
      <c r="P54" s="256">
        <v>1.08</v>
      </c>
      <c r="Q54" s="256">
        <f>O50*R52</f>
        <v>168</v>
      </c>
      <c r="R54" s="357">
        <v>0.8</v>
      </c>
      <c r="S54" s="254"/>
      <c r="T54" s="376"/>
      <c r="U54" s="376"/>
      <c r="V54" s="376"/>
      <c r="W54" s="376"/>
      <c r="X54" s="376"/>
      <c r="Y54" s="118"/>
      <c r="Z54" s="118"/>
      <c r="AA54" s="118"/>
      <c r="AB54" s="118"/>
      <c r="AC54" s="118"/>
      <c r="AD54" s="118"/>
      <c r="AE54" s="118"/>
      <c r="AF54" s="118"/>
      <c r="AG54" s="254"/>
      <c r="AH54" s="248"/>
      <c r="AI54" s="248"/>
      <c r="AJ54" s="248"/>
      <c r="AK54" s="248"/>
      <c r="AL54" s="248"/>
      <c r="AM54" s="248"/>
      <c r="AN54" s="248"/>
    </row>
    <row r="55" spans="1:40" s="14" customFormat="1" ht="9.75" customHeight="1" thickBot="1">
      <c r="A55" s="22"/>
      <c r="B55" s="166" t="s">
        <v>617</v>
      </c>
      <c r="C55" s="169" t="s">
        <v>413</v>
      </c>
      <c r="D55" s="169"/>
      <c r="E55" s="167" t="s">
        <v>619</v>
      </c>
      <c r="F55" s="23"/>
      <c r="G55" s="210" t="s">
        <v>42</v>
      </c>
      <c r="H55" s="242">
        <f t="shared" si="9"/>
        <v>261.90000000000003</v>
      </c>
      <c r="I55" s="50">
        <f>H55*L43</f>
        <v>209.52000000000004</v>
      </c>
      <c r="J55" s="126" t="s">
        <v>540</v>
      </c>
      <c r="K55" s="441"/>
      <c r="L55" s="356">
        <v>0.8</v>
      </c>
      <c r="M55" s="358"/>
      <c r="N55" s="256">
        <v>0.85</v>
      </c>
      <c r="O55" s="357">
        <v>281</v>
      </c>
      <c r="P55" s="256">
        <v>1.08</v>
      </c>
      <c r="Q55" s="256">
        <f>O51*R53</f>
        <v>173.88800000000003</v>
      </c>
      <c r="R55" s="357">
        <v>0.8</v>
      </c>
      <c r="S55" s="254"/>
      <c r="T55" s="376"/>
      <c r="U55" s="376"/>
      <c r="V55" s="376"/>
      <c r="W55" s="376"/>
      <c r="X55" s="376"/>
      <c r="Y55" s="118"/>
      <c r="Z55" s="118"/>
      <c r="AA55" s="118"/>
      <c r="AB55" s="118"/>
      <c r="AC55" s="118"/>
      <c r="AD55" s="118"/>
      <c r="AE55" s="118"/>
      <c r="AF55" s="118"/>
      <c r="AG55" s="254"/>
      <c r="AH55" s="248"/>
      <c r="AI55" s="248"/>
      <c r="AJ55" s="248"/>
      <c r="AK55" s="248"/>
      <c r="AL55" s="248"/>
      <c r="AM55" s="248"/>
      <c r="AN55" s="248"/>
    </row>
    <row r="56" spans="1:40" s="20" customFormat="1" ht="9.75" customHeight="1" thickBot="1">
      <c r="A56" s="23"/>
      <c r="B56" s="566" t="s">
        <v>1221</v>
      </c>
      <c r="C56" s="567"/>
      <c r="D56" s="567"/>
      <c r="E56" s="568"/>
      <c r="F56" s="23"/>
      <c r="G56" s="201" t="s">
        <v>192</v>
      </c>
      <c r="H56" s="243">
        <f>O57*P65</f>
        <v>205.20000000000002</v>
      </c>
      <c r="I56" s="122">
        <f>H56*L45</f>
        <v>164.16000000000003</v>
      </c>
      <c r="J56" s="216" t="s">
        <v>193</v>
      </c>
      <c r="K56" s="441"/>
      <c r="L56" s="356">
        <v>0.8</v>
      </c>
      <c r="M56" s="358"/>
      <c r="N56" s="256">
        <v>0.85</v>
      </c>
      <c r="O56" s="358">
        <v>242.5</v>
      </c>
      <c r="P56" s="256">
        <v>1.08</v>
      </c>
      <c r="Q56" s="261"/>
      <c r="R56" s="357">
        <v>0.8</v>
      </c>
      <c r="S56" s="254"/>
      <c r="T56" s="377"/>
      <c r="U56" s="377"/>
      <c r="V56" s="377"/>
      <c r="W56" s="377"/>
      <c r="X56" s="377"/>
      <c r="Y56" s="260"/>
      <c r="Z56" s="260"/>
      <c r="AA56" s="260"/>
      <c r="AB56" s="260"/>
      <c r="AC56" s="260"/>
      <c r="AD56" s="260"/>
      <c r="AE56" s="260"/>
      <c r="AF56" s="260"/>
      <c r="AG56" s="261"/>
      <c r="AH56" s="250"/>
      <c r="AI56" s="250"/>
      <c r="AJ56" s="250"/>
      <c r="AK56" s="250"/>
      <c r="AL56" s="250"/>
      <c r="AM56" s="250"/>
      <c r="AN56" s="250"/>
    </row>
    <row r="57" spans="1:40" s="14" customFormat="1" ht="9.75" customHeight="1">
      <c r="A57" s="37"/>
      <c r="B57" s="189" t="s">
        <v>575</v>
      </c>
      <c r="C57" s="105">
        <v>65</v>
      </c>
      <c r="D57" s="49">
        <v>65</v>
      </c>
      <c r="E57" s="76" t="s">
        <v>31</v>
      </c>
      <c r="F57" s="23"/>
      <c r="K57" s="441"/>
      <c r="L57" s="356">
        <v>0.8</v>
      </c>
      <c r="M57" s="358"/>
      <c r="N57" s="256">
        <v>0.85</v>
      </c>
      <c r="O57" s="357">
        <v>190</v>
      </c>
      <c r="P57" s="256">
        <v>1.08</v>
      </c>
      <c r="Q57" s="256">
        <f>O55*R55</f>
        <v>224.8</v>
      </c>
      <c r="R57" s="357">
        <v>0.8</v>
      </c>
      <c r="S57" s="254"/>
      <c r="T57" s="376"/>
      <c r="U57" s="376"/>
      <c r="V57" s="376"/>
      <c r="W57" s="376"/>
      <c r="X57" s="376"/>
      <c r="Y57" s="118"/>
      <c r="Z57" s="118"/>
      <c r="AA57" s="118"/>
      <c r="AB57" s="118"/>
      <c r="AC57" s="118"/>
      <c r="AD57" s="118"/>
      <c r="AE57" s="118"/>
      <c r="AF57" s="118"/>
      <c r="AG57" s="254"/>
      <c r="AH57" s="248"/>
      <c r="AI57" s="248"/>
      <c r="AJ57" s="248"/>
      <c r="AK57" s="248"/>
      <c r="AL57" s="248"/>
      <c r="AM57" s="248"/>
      <c r="AN57" s="248"/>
    </row>
    <row r="58" spans="2:19" ht="9.75" customHeight="1">
      <c r="B58" s="212" t="s">
        <v>576</v>
      </c>
      <c r="C58" s="104">
        <v>65</v>
      </c>
      <c r="D58" s="50">
        <v>65</v>
      </c>
      <c r="E58" s="77" t="s">
        <v>35</v>
      </c>
      <c r="F58" s="23"/>
      <c r="K58" s="441"/>
      <c r="L58" s="356">
        <v>0.8</v>
      </c>
      <c r="M58" s="358"/>
      <c r="N58" s="256">
        <v>0.85</v>
      </c>
      <c r="O58" s="254"/>
      <c r="P58" s="256">
        <v>1.08</v>
      </c>
      <c r="Q58" s="256">
        <f>O57*R56</f>
        <v>152</v>
      </c>
      <c r="R58" s="357">
        <v>0.8</v>
      </c>
      <c r="S58" s="254"/>
    </row>
    <row r="59" spans="2:19" ht="9.75" customHeight="1">
      <c r="B59" s="190" t="s">
        <v>577</v>
      </c>
      <c r="C59" s="104">
        <v>65</v>
      </c>
      <c r="D59" s="50">
        <v>65</v>
      </c>
      <c r="E59" s="397" t="s">
        <v>36</v>
      </c>
      <c r="F59" s="23"/>
      <c r="K59" s="441"/>
      <c r="L59" s="356">
        <v>0.8</v>
      </c>
      <c r="M59" s="358"/>
      <c r="N59" s="256">
        <v>0.85</v>
      </c>
      <c r="P59" s="256">
        <v>1.08</v>
      </c>
      <c r="R59" s="357">
        <v>0.8</v>
      </c>
      <c r="S59" s="254"/>
    </row>
    <row r="60" spans="2:19" ht="9.75" customHeight="1">
      <c r="B60" s="190" t="s">
        <v>578</v>
      </c>
      <c r="C60" s="104">
        <v>65</v>
      </c>
      <c r="D60" s="50">
        <v>65</v>
      </c>
      <c r="E60" s="77" t="s">
        <v>30</v>
      </c>
      <c r="F60" s="23"/>
      <c r="K60" s="441"/>
      <c r="L60" s="356">
        <v>0.8</v>
      </c>
      <c r="M60" s="357"/>
      <c r="N60" s="256">
        <v>0.85</v>
      </c>
      <c r="P60" s="256">
        <v>1.08</v>
      </c>
      <c r="R60" s="357">
        <v>0.8</v>
      </c>
      <c r="S60" s="254"/>
    </row>
    <row r="61" spans="2:19" ht="9.75" customHeight="1">
      <c r="B61" s="190" t="s">
        <v>579</v>
      </c>
      <c r="C61" s="104">
        <v>73</v>
      </c>
      <c r="D61" s="50">
        <v>73</v>
      </c>
      <c r="E61" s="77" t="s">
        <v>32</v>
      </c>
      <c r="F61" s="23"/>
      <c r="K61" s="441"/>
      <c r="L61" s="356">
        <v>0.8</v>
      </c>
      <c r="M61" s="357"/>
      <c r="N61" s="256">
        <v>0.85</v>
      </c>
      <c r="P61" s="256">
        <v>1.08</v>
      </c>
      <c r="R61" s="357">
        <v>0.8</v>
      </c>
      <c r="S61" s="261"/>
    </row>
    <row r="62" spans="1:18" ht="10.5" customHeight="1">
      <c r="A62" s="23"/>
      <c r="B62" s="190" t="s">
        <v>580</v>
      </c>
      <c r="C62" s="104">
        <v>86</v>
      </c>
      <c r="D62" s="50">
        <v>86</v>
      </c>
      <c r="E62" s="77" t="s">
        <v>33</v>
      </c>
      <c r="F62" s="39"/>
      <c r="K62" s="441"/>
      <c r="L62" s="356">
        <v>0.8</v>
      </c>
      <c r="M62" s="357"/>
      <c r="N62" s="256">
        <v>0.85</v>
      </c>
      <c r="P62" s="256">
        <v>1.08</v>
      </c>
      <c r="Q62" s="254"/>
      <c r="R62" s="357">
        <v>0.8</v>
      </c>
    </row>
    <row r="63" spans="1:18" ht="11.25" customHeight="1">
      <c r="A63" s="23"/>
      <c r="B63" s="209" t="s">
        <v>581</v>
      </c>
      <c r="C63" s="104">
        <v>86</v>
      </c>
      <c r="D63" s="50">
        <v>86</v>
      </c>
      <c r="E63" s="77" t="s">
        <v>34</v>
      </c>
      <c r="F63" s="38"/>
      <c r="K63" s="441"/>
      <c r="L63" s="356">
        <v>0.8</v>
      </c>
      <c r="M63" s="357"/>
      <c r="N63" s="256">
        <v>0.85</v>
      </c>
      <c r="P63" s="256">
        <v>1.08</v>
      </c>
      <c r="R63" s="357">
        <v>0.8</v>
      </c>
    </row>
    <row r="64" spans="2:18" ht="9.75" customHeight="1" thickBot="1">
      <c r="B64" s="301" t="s">
        <v>325</v>
      </c>
      <c r="C64" s="106">
        <v>73</v>
      </c>
      <c r="D64" s="51">
        <v>73</v>
      </c>
      <c r="E64" s="78" t="s">
        <v>30</v>
      </c>
      <c r="K64" s="441"/>
      <c r="L64" s="356">
        <v>0.8</v>
      </c>
      <c r="M64" s="357"/>
      <c r="N64" s="256">
        <v>0.85</v>
      </c>
      <c r="P64" s="256">
        <v>1.08</v>
      </c>
      <c r="R64" s="357">
        <v>0.8</v>
      </c>
    </row>
    <row r="65" spans="11:18" ht="9.75" customHeight="1">
      <c r="K65" s="441"/>
      <c r="L65" s="356">
        <v>0.8</v>
      </c>
      <c r="M65" s="357"/>
      <c r="N65" s="256">
        <v>0.85</v>
      </c>
      <c r="P65" s="256">
        <v>1.08</v>
      </c>
      <c r="R65" s="357">
        <v>0.8</v>
      </c>
    </row>
    <row r="66" spans="7:18" ht="9.75" customHeight="1">
      <c r="G66" s="218"/>
      <c r="H66" s="174"/>
      <c r="I66" s="87"/>
      <c r="J66" s="88"/>
      <c r="K66" s="257"/>
      <c r="L66" s="356">
        <v>0.8</v>
      </c>
      <c r="M66" s="357"/>
      <c r="N66" s="256">
        <v>0.85</v>
      </c>
      <c r="P66" s="256">
        <v>1.08</v>
      </c>
      <c r="R66" s="357">
        <v>0.8</v>
      </c>
    </row>
    <row r="67" spans="1:18" ht="9.75" customHeight="1">
      <c r="A67" s="13"/>
      <c r="G67" s="218"/>
      <c r="H67" s="29"/>
      <c r="I67" s="163"/>
      <c r="J67" s="88"/>
      <c r="K67" s="257"/>
      <c r="L67" s="356">
        <v>0.8</v>
      </c>
      <c r="M67" s="357"/>
      <c r="N67" s="256">
        <v>0.85</v>
      </c>
      <c r="O67" s="357"/>
      <c r="R67" s="357">
        <v>0.8</v>
      </c>
    </row>
    <row r="68" spans="11:18" ht="9.75" customHeight="1">
      <c r="K68" s="257"/>
      <c r="L68" s="356">
        <v>0.8</v>
      </c>
      <c r="M68" s="357"/>
      <c r="N68" s="256">
        <v>0.85</v>
      </c>
      <c r="R68" s="357">
        <v>0.8</v>
      </c>
    </row>
    <row r="69" spans="11:18" ht="9.75" customHeight="1">
      <c r="K69" s="257"/>
      <c r="L69" s="356">
        <v>0.8</v>
      </c>
      <c r="M69" s="357"/>
      <c r="N69" s="256">
        <v>0.85</v>
      </c>
      <c r="R69" s="357">
        <v>0.8</v>
      </c>
    </row>
    <row r="70" spans="11:18" ht="9.75" customHeight="1">
      <c r="K70" s="257"/>
      <c r="L70" s="356">
        <v>0.8</v>
      </c>
      <c r="M70" s="357"/>
      <c r="N70" s="256">
        <v>0.85</v>
      </c>
      <c r="R70" s="357">
        <v>0.8</v>
      </c>
    </row>
    <row r="71" spans="2:18" ht="9.75" customHeight="1">
      <c r="B71" s="4"/>
      <c r="C71" s="4"/>
      <c r="D71" s="4"/>
      <c r="E71" s="4"/>
      <c r="K71" s="257"/>
      <c r="L71" s="356">
        <v>0.8</v>
      </c>
      <c r="M71" s="357"/>
      <c r="N71" s="256">
        <v>0.85</v>
      </c>
      <c r="R71" s="357">
        <v>0.8</v>
      </c>
    </row>
    <row r="72" spans="2:18" ht="9.75" customHeight="1">
      <c r="B72" s="4"/>
      <c r="C72" s="4"/>
      <c r="D72" s="4"/>
      <c r="E72" s="4"/>
      <c r="K72" s="257"/>
      <c r="L72" s="356">
        <v>0.8</v>
      </c>
      <c r="M72" s="357"/>
      <c r="N72" s="256">
        <v>0.85</v>
      </c>
      <c r="R72" s="357">
        <v>0.8</v>
      </c>
    </row>
    <row r="73" spans="2:14" ht="9.75" customHeight="1">
      <c r="B73" s="4"/>
      <c r="C73" s="4"/>
      <c r="D73" s="4"/>
      <c r="E73" s="4"/>
      <c r="K73" s="257"/>
      <c r="L73" s="257"/>
      <c r="M73" s="357"/>
      <c r="N73" s="256">
        <v>0.85</v>
      </c>
    </row>
    <row r="74" spans="2:14" ht="9.75" customHeight="1">
      <c r="B74" s="4"/>
      <c r="C74" s="4"/>
      <c r="D74" s="4"/>
      <c r="E74" s="4"/>
      <c r="K74" s="257"/>
      <c r="M74" s="357"/>
      <c r="N74" s="256">
        <v>0.85</v>
      </c>
    </row>
    <row r="75" spans="2:11" ht="9.75" customHeight="1">
      <c r="B75" s="4"/>
      <c r="C75" s="4"/>
      <c r="D75" s="4"/>
      <c r="E75" s="4"/>
      <c r="K75" s="257"/>
    </row>
    <row r="76" spans="2:11" ht="9.75" customHeight="1">
      <c r="B76" s="4"/>
      <c r="C76" s="4"/>
      <c r="D76" s="4"/>
      <c r="E76" s="4"/>
      <c r="K76" s="257"/>
    </row>
    <row r="77" ht="9.75" customHeight="1">
      <c r="K77" s="257"/>
    </row>
    <row r="78" ht="9.75" customHeight="1">
      <c r="K78" s="257"/>
    </row>
    <row r="79" spans="2:11" ht="9.75" customHeight="1">
      <c r="B79" s="4"/>
      <c r="C79" s="4"/>
      <c r="D79" s="4"/>
      <c r="E79" s="4"/>
      <c r="K79" s="257"/>
    </row>
    <row r="80" spans="2:11" ht="9.75" customHeight="1">
      <c r="B80" s="4"/>
      <c r="C80" s="4"/>
      <c r="D80" s="4"/>
      <c r="E80" s="4"/>
      <c r="K80" s="257"/>
    </row>
    <row r="81" spans="2:11" ht="9.75" customHeight="1">
      <c r="B81" s="4"/>
      <c r="C81" s="4"/>
      <c r="D81" s="4"/>
      <c r="E81" s="4"/>
      <c r="K81" s="257"/>
    </row>
    <row r="82" spans="2:11" ht="9.75" customHeight="1">
      <c r="B82" s="4"/>
      <c r="C82" s="4"/>
      <c r="D82" s="4"/>
      <c r="E82" s="4"/>
      <c r="K82" s="257"/>
    </row>
    <row r="83" spans="2:11" ht="9.75" customHeight="1">
      <c r="B83" s="4"/>
      <c r="C83" s="4"/>
      <c r="D83" s="4"/>
      <c r="E83" s="4"/>
      <c r="K83" s="257"/>
    </row>
    <row r="84" spans="2:11" ht="9.75" customHeight="1">
      <c r="B84" s="4"/>
      <c r="C84" s="4"/>
      <c r="D84" s="4"/>
      <c r="E84" s="4"/>
      <c r="G84" s="79"/>
      <c r="H84" s="94"/>
      <c r="I84" s="87"/>
      <c r="J84" s="13"/>
      <c r="K84" s="257"/>
    </row>
    <row r="85" spans="2:11" ht="9.75" customHeight="1">
      <c r="B85" s="4"/>
      <c r="C85" s="4"/>
      <c r="D85" s="4"/>
      <c r="E85" s="4"/>
      <c r="G85" s="79"/>
      <c r="H85" s="94"/>
      <c r="I85" s="87"/>
      <c r="J85" s="13"/>
      <c r="K85" s="257"/>
    </row>
    <row r="86" spans="2:11" ht="9.75" customHeight="1">
      <c r="B86" s="4"/>
      <c r="C86" s="4"/>
      <c r="D86" s="4"/>
      <c r="E86" s="4"/>
      <c r="G86" s="79"/>
      <c r="H86" s="94"/>
      <c r="I86" s="87"/>
      <c r="J86" s="13"/>
      <c r="K86" s="257"/>
    </row>
    <row r="87" spans="2:11" ht="9.75" customHeight="1">
      <c r="B87" s="4"/>
      <c r="C87" s="4"/>
      <c r="D87" s="4"/>
      <c r="E87" s="4"/>
      <c r="G87" s="30"/>
      <c r="H87" s="26"/>
      <c r="I87" s="31"/>
      <c r="J87" s="13"/>
      <c r="K87" s="257"/>
    </row>
    <row r="88" spans="2:11" ht="9.75" customHeight="1">
      <c r="B88" s="4"/>
      <c r="C88" s="4"/>
      <c r="D88" s="4"/>
      <c r="E88" s="4"/>
      <c r="G88" s="30"/>
      <c r="H88" s="26"/>
      <c r="I88" s="31"/>
      <c r="J88" s="13"/>
      <c r="K88" s="257"/>
    </row>
    <row r="89" spans="2:11" ht="9.75" customHeight="1">
      <c r="B89" s="4"/>
      <c r="C89" s="4"/>
      <c r="D89" s="4"/>
      <c r="E89" s="4"/>
      <c r="G89" s="30"/>
      <c r="H89" s="26"/>
      <c r="I89" s="31"/>
      <c r="J89" s="13"/>
      <c r="K89" s="257"/>
    </row>
    <row r="90" spans="2:11" ht="9.75" customHeight="1">
      <c r="B90" s="4"/>
      <c r="C90" s="4"/>
      <c r="D90" s="4"/>
      <c r="E90" s="4"/>
      <c r="G90" s="30"/>
      <c r="H90" s="26"/>
      <c r="I90" s="31"/>
      <c r="J90" s="13"/>
      <c r="K90" s="257"/>
    </row>
    <row r="91" spans="7:11" ht="9.75" customHeight="1">
      <c r="G91" s="30"/>
      <c r="H91" s="26"/>
      <c r="I91" s="31"/>
      <c r="J91" s="13"/>
      <c r="K91" s="257"/>
    </row>
    <row r="92" spans="7:10" ht="9.75" customHeight="1">
      <c r="G92" s="30"/>
      <c r="H92" s="26"/>
      <c r="I92" s="31"/>
      <c r="J92" s="4"/>
    </row>
    <row r="93" spans="7:10" ht="9.75" customHeight="1">
      <c r="G93" s="13"/>
      <c r="H93" s="13"/>
      <c r="I93" s="13"/>
      <c r="J93" s="13"/>
    </row>
    <row r="102" spans="2:5" ht="9.75" customHeight="1">
      <c r="B102" s="563"/>
      <c r="C102" s="563"/>
      <c r="D102" s="563"/>
      <c r="E102" s="563"/>
    </row>
    <row r="103" spans="2:5" ht="9.75" customHeight="1">
      <c r="B103" s="563"/>
      <c r="C103" s="563"/>
      <c r="D103" s="563"/>
      <c r="E103" s="563"/>
    </row>
    <row r="104" spans="2:5" ht="9.75" customHeight="1">
      <c r="B104" s="563"/>
      <c r="C104" s="563"/>
      <c r="D104" s="563"/>
      <c r="E104" s="563"/>
    </row>
  </sheetData>
  <sheetProtection password="C639" sheet="1" objects="1" scenarios="1" formatCells="0"/>
  <protectedRanges>
    <protectedRange sqref="I16 I7:I10 I39:J39 I17:J19 B57:B63 I32:I33 C57:E64 J7 I51:J55 B53:E56 B66:E69 B3:E3 D14:E52 G3:G6 I3:J6 G51 G56:J56 G55 G11:G12 G53 G17:G19 G39 I11:J12 B5:E12 B22:C29 C30 C21 B20:C20 C18:C19 B14:C17 B31:C52 H3:H12 J10 I15:J15 G15 H15:H19 G31:J31 G66:J70 H49:H55 H38:J38 G41:G49 H32:H37 G34:G37 I34:J37 G21:G29 H20:J29 H39:H47 J41:J49 I40:I47 I49:I50 H48:I48 H30:I30 C13:D13 G13:J14 F3:F69" name="Диапазон1"/>
    <protectedRange sqref="D3 I3 D55" name="Диапазон1_3"/>
    <protectedRange sqref="K1:K2" name="Диапазон1_1_1"/>
    <protectedRange sqref="K3:K4" name="Диапазон1_2_1"/>
    <protectedRange sqref="L1:L4" name="Диапазон1_6_1"/>
    <protectedRange sqref="B4:E4" name="Диапазон1_1"/>
  </protectedRanges>
  <mergeCells count="9">
    <mergeCell ref="G1:J2"/>
    <mergeCell ref="G4:J4"/>
    <mergeCell ref="B1:E2"/>
    <mergeCell ref="B4:E4"/>
    <mergeCell ref="M3:M4"/>
    <mergeCell ref="O3:O4"/>
    <mergeCell ref="B102:E104"/>
    <mergeCell ref="B53:E54"/>
    <mergeCell ref="B56:E56"/>
  </mergeCells>
  <hyperlinks>
    <hyperlink ref="B7" r:id="rId1" display="http://www.voshod1.ru/catalog/1114/"/>
    <hyperlink ref="B5" r:id="rId2" display="http://www.voshod1.ru/catalog/1113/"/>
    <hyperlink ref="B41" r:id="rId3" display="http://www.voshod1.ru/catalog/1205/"/>
    <hyperlink ref="B34" r:id="rId4" display="http://www.voshod1.ru/catalog/1209/"/>
    <hyperlink ref="B9" r:id="rId5" display="http://www.voshod1.ru/catalog/1115/"/>
    <hyperlink ref="B36" r:id="rId6" display="http://www.voshod1.ru/catalog/1212/"/>
    <hyperlink ref="B14" r:id="rId7" display="http://www.voshod1.ru/catalog/1116/"/>
    <hyperlink ref="B16" r:id="rId8" display="http://www.voshod1.ru/catalog/1206/"/>
    <hyperlink ref="B17" r:id="rId9" display="http://www.voshod1.ru/catalog/1207/"/>
    <hyperlink ref="B43" r:id="rId10" display="http://www.voshod1.ru/catalog/1111/"/>
    <hyperlink ref="B33" r:id="rId11" display="http://www.voshod1.ru/catalog/1211/"/>
    <hyperlink ref="B40" r:id="rId12" display="http://www.voshod1.ru/catalog/1204/"/>
    <hyperlink ref="B32" r:id="rId13" display="http://www.voshod1.ru/catalog/1210/"/>
    <hyperlink ref="B25" r:id="rId14" display="http://www.voshod1.ru/catalog/1255/"/>
    <hyperlink ref="B26" r:id="rId15" display="http://www.voshod1.ru/catalog/1257/"/>
    <hyperlink ref="B24" r:id="rId16" display="http://www.voshod1.ru/catalog/1254/"/>
    <hyperlink ref="B27" r:id="rId17" display="http://www.voshod1.ru/catalog/1252/"/>
    <hyperlink ref="B20" r:id="rId18" display="http://www.voshod1.ru/catalog/1249/"/>
    <hyperlink ref="B29" r:id="rId19" display="http://www.voshod1.ru/catalog/1247/"/>
    <hyperlink ref="B22" r:id="rId20" display="http://www.voshod1.ru/catalog/1248/"/>
    <hyperlink ref="B23" r:id="rId21" display="http://www.voshod1.ru/catalog/1248/"/>
    <hyperlink ref="B45" r:id="rId22" display="http://www.voshod1.ru/catalog/1112/"/>
    <hyperlink ref="B50" r:id="rId23" display="http://www.voshod1.ru/catalog/1244/"/>
    <hyperlink ref="B52" r:id="rId24" display="http://www.voshod1.ru/catalog/1244/"/>
    <hyperlink ref="B47" r:id="rId25" display="http://www.voshod1.ru/catalog/1243/"/>
    <hyperlink ref="B49" r:id="rId26" display="http://www.voshod1.ru/catalog/1243/"/>
    <hyperlink ref="B28" r:id="rId27" display="http://www.voshod1.ru/catalog/1253/"/>
    <hyperlink ref="B12" r:id="rId28" display="http://www.voshod1.ru/catalog/1250/"/>
    <hyperlink ref="B51" r:id="rId29" display="http://www.voshod1.ru/catalog/1246/"/>
    <hyperlink ref="B44" r:id="rId30" display="http://www.voshod1.ru/catalog/1251/"/>
    <hyperlink ref="B48" r:id="rId31" display="http://www.voshod1.ru/catalog/1245/"/>
    <hyperlink ref="B46" r:id="rId32" display="http://www.voshod1.ru/catalog/1797/"/>
    <hyperlink ref="B42" r:id="rId33" display="http://www.voshod1.ru/catalog/1205/"/>
    <hyperlink ref="B8" r:id="rId34" display="http://www.voshod1.ru/catalog/1114/"/>
    <hyperlink ref="G25" r:id="rId35" display="http://www.voshod1.ru/catalog/1635/"/>
    <hyperlink ref="G37" r:id="rId36" display="http://www.voshod1.ru/catalog/1638/"/>
    <hyperlink ref="G34" r:id="rId37" display="http://www.voshod1.ru/catalog/1636/"/>
    <hyperlink ref="G21" r:id="rId38" display="http://www.voshod1.ru/catalog/1634/"/>
    <hyperlink ref="G22" r:id="rId39" display="http://www.voshod1.ru/catalog/1634/"/>
    <hyperlink ref="G13" r:id="rId40" display="http://www.voshod1.ru/catalog/1624/"/>
    <hyperlink ref="G29" r:id="rId41" display="http://www.voshod1.ru/catalog/1629/"/>
    <hyperlink ref="G28" r:id="rId42" display="http://www.voshod1.ru/catalog/1630/"/>
    <hyperlink ref="G36" r:id="rId43" display="http://www.voshod1.ru/catalog/1631/"/>
    <hyperlink ref="G23" r:id="rId44" display="http://www.voshod1.ru/catalog/1628/"/>
    <hyperlink ref="G27" r:id="rId45" display="http://www.voshod1.ru/catalog/1635/"/>
    <hyperlink ref="G26" r:id="rId46" display="http://www.voshod1.ru/catalog/2412/"/>
    <hyperlink ref="G11" r:id="rId47" display="http://www.voshod1.ru/catalog/1613/"/>
    <hyperlink ref="G12" r:id="rId48" display="http://www.voshod1.ru/catalog/1615/"/>
    <hyperlink ref="B62" r:id="rId49" display="http://www.voshod1.ru/catalog/1786/"/>
    <hyperlink ref="B57" r:id="rId50" display="http://www.voshod1.ru/catalog/1785/"/>
    <hyperlink ref="B61" r:id="rId51" display="http://www.voshod1.ru/catalog/1789/"/>
    <hyperlink ref="B63" r:id="rId52" display="http://www.voshod1.ru/catalog/1787/"/>
    <hyperlink ref="B60" r:id="rId53" display="http://www.voshod1.ru/catalog/1784/"/>
    <hyperlink ref="B58" r:id="rId54" display="http://www.voshod1.ru/catalog/1779/"/>
    <hyperlink ref="B59" r:id="rId55" display="http://www.voshod1.ru/catalog/1783/"/>
    <hyperlink ref="G5" r:id="rId56" display="http://www.voshod1.ru/catalog/2736/"/>
    <hyperlink ref="G15" r:id="rId57" display="http://www.voshod1.ru/catalog/2411/"/>
    <hyperlink ref="G19" r:id="rId58" display="http://www.voshod1.ru/catalog/2732/"/>
    <hyperlink ref="G6" r:id="rId59" display="http://www.voshod1.ru/catalog/1617/"/>
    <hyperlink ref="G56" r:id="rId60" display="http://www.voshod1.ru/catalog/2735/"/>
    <hyperlink ref="G53" r:id="rId61" display="http://www.voshod1.ru/catalog/1619/"/>
    <hyperlink ref="G49" r:id="rId62" display="http://www.voshod1.ru/catalog/2734/"/>
    <hyperlink ref="G55" r:id="rId63" display="http://www.voshod1.ru/catalog/2417/"/>
    <hyperlink ref="G41" r:id="rId64" display="http://www.voshod1.ru/catalog/1633/"/>
    <hyperlink ref="G51" r:id="rId65" display="http://www.voshod1.ru/catalog/1618/"/>
    <hyperlink ref="G45" r:id="rId66" display="http://www.voshod1.ru/catalog/1640/"/>
    <hyperlink ref="G44" r:id="rId67" display="http://www.voshod1.ru/catalog/1640/"/>
    <hyperlink ref="G42" r:id="rId68" display="http://www.voshod1.ru/catalog/3049/"/>
    <hyperlink ref="G43" r:id="rId69" display="http://www.voshod1.ru/catalog/3049/"/>
    <hyperlink ref="G46" r:id="rId70" display="http://www.voshod1.ru/catalog/3050/"/>
    <hyperlink ref="G47" r:id="rId71" display="http://www.voshod1.ru/catalog/3050/"/>
    <hyperlink ref="G31" r:id="rId72" display="http://www.voshod1.ru/catalog/3047/"/>
    <hyperlink ref="B37" r:id="rId73" display="http://www.voshod1.ru/catalog/3059/"/>
    <hyperlink ref="G24" r:id="rId74" display="http://www.voshod1.ru/catalog/1627/"/>
    <hyperlink ref="G17" r:id="rId75" display="http://www.voshod1.ru/catalog/1626/"/>
    <hyperlink ref="G18" r:id="rId76" display="http://www.voshod1.ru/catalog/1625/"/>
    <hyperlink ref="G39" r:id="rId77" display="http://www.voshod1.ru/catalog/3284/"/>
    <hyperlink ref="G48" r:id="rId78" display="http://www.voshod1.ru/catalog/3268/"/>
    <hyperlink ref="B6" r:id="rId79" display="http://www.voshod1.ru/catalog/3449/"/>
    <hyperlink ref="B11" r:id="rId80" display="http://www.voshod1.ru/catalog/3450/"/>
    <hyperlink ref="B15" r:id="rId81" display="http://www.voshod1.ru/catalog/3452/"/>
    <hyperlink ref="B31" r:id="rId82" display="http://www.voshod1.ru/catalog/3453/"/>
    <hyperlink ref="B35" r:id="rId83" display="http://www.voshod1.ru/catalog/3454/"/>
    <hyperlink ref="B38" r:id="rId84" display="http://www.voshod1.ru/catalog/3455/"/>
    <hyperlink ref="B39" r:id="rId85" display="http://www.voshod1.ru/catalog/3456/"/>
    <hyperlink ref="G16" r:id="rId86" display="http://www.voshod1.ru/catalog/2410/"/>
    <hyperlink ref="G32" r:id="rId87" display="http://www.voshod1.ru/catalog/2414/"/>
    <hyperlink ref="G40" r:id="rId88" display="http://www.voshod1.ru/catalog/3267/"/>
    <hyperlink ref="G8" r:id="rId89" display="http://www.voshod1.ru/catalog/1614/"/>
    <hyperlink ref="G10" r:id="rId90" display="http://www.voshod1.ru/catalog/1616/"/>
    <hyperlink ref="G54" r:id="rId91" display="http://www.voshod1.ru/catalog/2418/"/>
    <hyperlink ref="G20" r:id="rId92" display="http://www.voshod1.ru/catalog/3523/"/>
    <hyperlink ref="B18" r:id="rId93" display="http://www.voshod1.ru/catalog/2428/"/>
    <hyperlink ref="B19" r:id="rId94" display="http://www.voshod1.ru/catalog/2717/"/>
    <hyperlink ref="B21" r:id="rId95" display="http://www.voshod1.ru/catalog/1249/"/>
    <hyperlink ref="G33" r:id="rId96" display="http://www.voshod1.ru/catalog/3046/"/>
    <hyperlink ref="G50" r:id="rId97" display="http://www.voshod1.ru/catalog/2734/"/>
    <hyperlink ref="B30" r:id="rId98" display="http://www.voshod1.ru/catalog/1247/"/>
    <hyperlink ref="G7" r:id="rId99" display="http://www.voshod1.ru/catalog/1617/"/>
    <hyperlink ref="G9" r:id="rId100" display="http://www.voshod1.ru/catalog/1614/"/>
    <hyperlink ref="G52" r:id="rId101" display="http://www.voshod1.ru/catalog/2418/"/>
    <hyperlink ref="B10" r:id="rId102" display="http://www.voshod1.ru/catalog/1115/"/>
    <hyperlink ref="G35" r:id="rId103" display="http://www.voshod1.ru/catalog/2415/"/>
    <hyperlink ref="G14" r:id="rId104" display="http://www.voshod1.ru/catalog/1623/"/>
    <hyperlink ref="G38" r:id="rId105" display="http://www.voshod1.ru/catalog/1638/"/>
    <hyperlink ref="G30" r:id="rId106" display="http://www.voshod1.ru/catalog/4044/"/>
    <hyperlink ref="B13" r:id="rId107" display="http://www.voshod1.ru/catalog/3451/"/>
  </hyperlinks>
  <printOptions/>
  <pageMargins left="0" right="0" top="0.22" bottom="0" header="0" footer="0"/>
  <pageSetup horizontalDpi="300" verticalDpi="300" orientation="landscape" paperSize="9" r:id="rId109"/>
  <drawing r:id="rId10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D76"/>
  <sheetViews>
    <sheetView showRowColHeaders="0" workbookViewId="0" topLeftCell="A1">
      <selection activeCell="A20" sqref="A20"/>
    </sheetView>
  </sheetViews>
  <sheetFormatPr defaultColWidth="9.00390625" defaultRowHeight="9.75" customHeight="1"/>
  <cols>
    <col min="1" max="1" width="1.12109375" style="22" customWidth="1"/>
    <col min="2" max="2" width="16.25390625" style="12" customWidth="1"/>
    <col min="3" max="4" width="8.375" style="12" customWidth="1"/>
    <col min="5" max="5" width="38.00390625" style="12" customWidth="1"/>
    <col min="6" max="6" width="3.375" style="22" customWidth="1"/>
    <col min="7" max="7" width="16.25390625" style="12" customWidth="1"/>
    <col min="8" max="9" width="8.375" style="12" customWidth="1"/>
    <col min="10" max="10" width="38.00390625" style="12" customWidth="1"/>
    <col min="11" max="11" width="45.125" style="251" customWidth="1"/>
    <col min="12" max="12" width="7.75390625" style="257" customWidth="1"/>
    <col min="13" max="13" width="4.75390625" style="257" customWidth="1"/>
    <col min="14" max="17" width="7.75390625" style="257" hidden="1" customWidth="1"/>
    <col min="18" max="19" width="7.75390625" style="257" customWidth="1"/>
    <col min="20" max="21" width="7.75390625" style="119" customWidth="1"/>
    <col min="22" max="25" width="7.75390625" style="256" customWidth="1"/>
    <col min="26" max="27" width="10.625" style="256" customWidth="1"/>
    <col min="28" max="29" width="8.375" style="256" customWidth="1"/>
    <col min="30" max="30" width="9.125" style="256" customWidth="1"/>
    <col min="31" max="16384" width="9.125" style="12" customWidth="1"/>
  </cols>
  <sheetData>
    <row r="1" spans="1:30" s="11" customFormat="1" ht="9.75" customHeight="1">
      <c r="A1" s="22"/>
      <c r="B1" s="564" t="s">
        <v>712</v>
      </c>
      <c r="C1" s="564"/>
      <c r="D1" s="564"/>
      <c r="E1" s="564"/>
      <c r="F1" s="23"/>
      <c r="G1" s="564" t="s">
        <v>844</v>
      </c>
      <c r="H1" s="564"/>
      <c r="I1" s="564"/>
      <c r="J1" s="564"/>
      <c r="K1" s="344"/>
      <c r="L1" s="252"/>
      <c r="M1" s="264"/>
      <c r="N1" s="264"/>
      <c r="O1" s="264"/>
      <c r="P1" s="264"/>
      <c r="Q1" s="264"/>
      <c r="R1" s="264"/>
      <c r="S1" s="264"/>
      <c r="T1" s="117"/>
      <c r="U1" s="117"/>
      <c r="V1" s="253"/>
      <c r="W1" s="253"/>
      <c r="X1" s="253"/>
      <c r="Y1" s="253"/>
      <c r="Z1" s="253"/>
      <c r="AA1" s="253"/>
      <c r="AB1" s="253"/>
      <c r="AC1" s="253"/>
      <c r="AD1" s="253"/>
    </row>
    <row r="2" spans="1:30" s="14" customFormat="1" ht="9.75" customHeight="1" thickBot="1">
      <c r="A2" s="22"/>
      <c r="B2" s="564"/>
      <c r="C2" s="564"/>
      <c r="D2" s="564"/>
      <c r="E2" s="564"/>
      <c r="F2" s="53">
        <v>26.7</v>
      </c>
      <c r="G2" s="565"/>
      <c r="H2" s="565"/>
      <c r="I2" s="565"/>
      <c r="J2" s="565"/>
      <c r="K2" s="344"/>
      <c r="L2" s="252"/>
      <c r="M2" s="265"/>
      <c r="N2" s="265"/>
      <c r="O2" s="265"/>
      <c r="P2" s="265"/>
      <c r="Q2" s="265"/>
      <c r="R2" s="265"/>
      <c r="S2" s="265"/>
      <c r="T2" s="118"/>
      <c r="U2" s="118"/>
      <c r="V2" s="254"/>
      <c r="W2" s="254"/>
      <c r="X2" s="254"/>
      <c r="Y2" s="254"/>
      <c r="Z2" s="254"/>
      <c r="AA2" s="254"/>
      <c r="AB2" s="254"/>
      <c r="AC2" s="254"/>
      <c r="AD2" s="254"/>
    </row>
    <row r="3" spans="1:30" s="14" customFormat="1" ht="9.75" customHeight="1" thickBot="1">
      <c r="A3" s="22"/>
      <c r="B3" s="168" t="s">
        <v>617</v>
      </c>
      <c r="C3" s="169" t="s">
        <v>413</v>
      </c>
      <c r="D3" s="372" t="s">
        <v>1244</v>
      </c>
      <c r="E3" s="170" t="s">
        <v>619</v>
      </c>
      <c r="F3" s="23"/>
      <c r="G3" s="230" t="s">
        <v>617</v>
      </c>
      <c r="H3" s="231" t="s">
        <v>413</v>
      </c>
      <c r="I3" s="231" t="s">
        <v>378</v>
      </c>
      <c r="J3" s="232" t="s">
        <v>619</v>
      </c>
      <c r="K3" s="345"/>
      <c r="L3" s="267"/>
      <c r="M3" s="576" t="s">
        <v>118</v>
      </c>
      <c r="N3" s="265"/>
      <c r="O3" s="576" t="s">
        <v>844</v>
      </c>
      <c r="P3" s="265"/>
      <c r="Q3" s="265"/>
      <c r="R3" s="265"/>
      <c r="S3" s="265"/>
      <c r="T3" s="118"/>
      <c r="U3" s="118"/>
      <c r="V3" s="254"/>
      <c r="W3" s="254"/>
      <c r="X3" s="254"/>
      <c r="Y3" s="254"/>
      <c r="Z3" s="254"/>
      <c r="AA3" s="254"/>
      <c r="AB3" s="254"/>
      <c r="AC3" s="254"/>
      <c r="AD3" s="254"/>
    </row>
    <row r="4" spans="1:30" s="14" customFormat="1" ht="12.75" customHeight="1" thickBot="1">
      <c r="A4" s="22"/>
      <c r="B4" s="572" t="s">
        <v>367</v>
      </c>
      <c r="C4" s="573"/>
      <c r="D4" s="573"/>
      <c r="E4" s="574"/>
      <c r="F4" s="23"/>
      <c r="G4" s="577" t="s">
        <v>798</v>
      </c>
      <c r="H4" s="578"/>
      <c r="I4" s="578"/>
      <c r="J4" s="579"/>
      <c r="K4" s="343"/>
      <c r="L4" s="430"/>
      <c r="M4" s="576"/>
      <c r="N4" s="265"/>
      <c r="O4" s="576"/>
      <c r="P4" s="265"/>
      <c r="Q4" s="265"/>
      <c r="R4" s="265"/>
      <c r="S4" s="265"/>
      <c r="T4" s="118"/>
      <c r="U4" s="118"/>
      <c r="V4" s="254"/>
      <c r="W4" s="254"/>
      <c r="X4" s="254"/>
      <c r="Y4" s="254"/>
      <c r="Z4" s="254"/>
      <c r="AA4" s="254"/>
      <c r="AB4" s="254"/>
      <c r="AC4" s="254"/>
      <c r="AD4" s="254"/>
    </row>
    <row r="5" spans="2:18" ht="9.75" customHeight="1">
      <c r="B5" s="227" t="s">
        <v>718</v>
      </c>
      <c r="C5" s="233">
        <f>M5</f>
        <v>137</v>
      </c>
      <c r="D5" s="49">
        <f>C5*R5</f>
        <v>113.71</v>
      </c>
      <c r="E5" s="153" t="s">
        <v>719</v>
      </c>
      <c r="F5" s="23"/>
      <c r="G5" s="157" t="s">
        <v>522</v>
      </c>
      <c r="H5" s="155">
        <f>O5*Q7</f>
        <v>153.24660000000003</v>
      </c>
      <c r="I5" s="129">
        <f>H5*L7</f>
        <v>122.59728000000003</v>
      </c>
      <c r="J5" s="235" t="s">
        <v>210</v>
      </c>
      <c r="K5" s="346"/>
      <c r="L5" s="359">
        <v>0.8</v>
      </c>
      <c r="M5" s="257">
        <v>137</v>
      </c>
      <c r="O5" s="416">
        <v>138.06</v>
      </c>
      <c r="P5" s="257">
        <v>0.9875</v>
      </c>
      <c r="Q5" s="257">
        <v>1.11</v>
      </c>
      <c r="R5" s="257">
        <v>0.83</v>
      </c>
    </row>
    <row r="6" spans="2:18" ht="9.75" customHeight="1">
      <c r="B6" s="228" t="s">
        <v>749</v>
      </c>
      <c r="C6" s="234">
        <f aca="true" t="shared" si="0" ref="C6:C17">M6</f>
        <v>187</v>
      </c>
      <c r="D6" s="50">
        <f aca="true" t="shared" si="1" ref="D6:D17">C6*R6</f>
        <v>155.20999999999998</v>
      </c>
      <c r="E6" s="154" t="s">
        <v>748</v>
      </c>
      <c r="F6" s="23"/>
      <c r="G6" s="120" t="s">
        <v>221</v>
      </c>
      <c r="H6" s="155">
        <f>O6*Q8</f>
        <v>172.8936</v>
      </c>
      <c r="I6" s="129">
        <f>H6*L8</f>
        <v>138.31488</v>
      </c>
      <c r="J6" s="235" t="s">
        <v>222</v>
      </c>
      <c r="K6" s="346"/>
      <c r="L6" s="359">
        <v>0.8</v>
      </c>
      <c r="M6" s="257">
        <v>187</v>
      </c>
      <c r="O6" s="257">
        <v>155.76</v>
      </c>
      <c r="P6" s="257">
        <v>0.9875</v>
      </c>
      <c r="Q6" s="257">
        <v>1.11</v>
      </c>
      <c r="R6" s="257">
        <v>0.83</v>
      </c>
    </row>
    <row r="7" spans="2:18" ht="9.75" customHeight="1">
      <c r="B7" s="228" t="s">
        <v>819</v>
      </c>
      <c r="C7" s="234">
        <f t="shared" si="0"/>
        <v>137</v>
      </c>
      <c r="D7" s="50">
        <f t="shared" si="1"/>
        <v>113.71</v>
      </c>
      <c r="E7" s="154" t="s">
        <v>353</v>
      </c>
      <c r="F7" s="23"/>
      <c r="G7" s="157" t="s">
        <v>1119</v>
      </c>
      <c r="H7" s="155">
        <f>O7*Q10</f>
        <v>170.27400000000003</v>
      </c>
      <c r="I7" s="129">
        <f>H7*L10</f>
        <v>136.21920000000003</v>
      </c>
      <c r="J7" s="235" t="s">
        <v>212</v>
      </c>
      <c r="K7" s="346"/>
      <c r="L7" s="359">
        <v>0.8</v>
      </c>
      <c r="M7" s="257">
        <v>137</v>
      </c>
      <c r="O7" s="416">
        <v>153.4</v>
      </c>
      <c r="P7" s="257">
        <v>0.9875</v>
      </c>
      <c r="Q7" s="257">
        <v>1.11</v>
      </c>
      <c r="R7" s="257">
        <v>0.83</v>
      </c>
    </row>
    <row r="8" spans="2:18" ht="9.75" customHeight="1">
      <c r="B8" s="228" t="s">
        <v>357</v>
      </c>
      <c r="C8" s="234">
        <f t="shared" si="0"/>
        <v>155</v>
      </c>
      <c r="D8" s="50">
        <f t="shared" si="1"/>
        <v>128.65</v>
      </c>
      <c r="E8" s="154" t="s">
        <v>358</v>
      </c>
      <c r="F8" s="23"/>
      <c r="G8" s="187" t="s">
        <v>845</v>
      </c>
      <c r="H8" s="155">
        <f>O8*Q12</f>
        <v>53.0469</v>
      </c>
      <c r="I8" s="129">
        <f>H8*L11</f>
        <v>42.437520000000006</v>
      </c>
      <c r="J8" s="17" t="s">
        <v>848</v>
      </c>
      <c r="K8" s="346"/>
      <c r="L8" s="359">
        <v>0.8</v>
      </c>
      <c r="M8" s="257">
        <v>155</v>
      </c>
      <c r="O8" s="416">
        <v>47.79</v>
      </c>
      <c r="P8" s="257">
        <v>0.9875</v>
      </c>
      <c r="Q8" s="257">
        <v>1.11</v>
      </c>
      <c r="R8" s="257">
        <v>0.83</v>
      </c>
    </row>
    <row r="9" spans="2:18" ht="9.75" customHeight="1">
      <c r="B9" s="228" t="s">
        <v>1123</v>
      </c>
      <c r="C9" s="234">
        <f t="shared" si="0"/>
        <v>172</v>
      </c>
      <c r="D9" s="50">
        <f t="shared" si="1"/>
        <v>142.76</v>
      </c>
      <c r="E9" s="154" t="s">
        <v>354</v>
      </c>
      <c r="F9" s="23"/>
      <c r="G9" s="187" t="s">
        <v>846</v>
      </c>
      <c r="H9" s="155">
        <f>O9*Q13</f>
        <v>36.01950000000001</v>
      </c>
      <c r="I9" s="129">
        <f>H9*L12</f>
        <v>28.815600000000007</v>
      </c>
      <c r="J9" s="17" t="s">
        <v>427</v>
      </c>
      <c r="K9" s="346"/>
      <c r="L9" s="359">
        <v>0.8</v>
      </c>
      <c r="M9" s="257">
        <v>172</v>
      </c>
      <c r="O9" s="416">
        <v>32.45</v>
      </c>
      <c r="P9" s="257">
        <v>0.9875</v>
      </c>
      <c r="Q9" s="257">
        <v>1.11</v>
      </c>
      <c r="R9" s="257">
        <v>0.83</v>
      </c>
    </row>
    <row r="10" spans="2:18" ht="9.75" customHeight="1">
      <c r="B10" s="228" t="s">
        <v>355</v>
      </c>
      <c r="C10" s="234">
        <f t="shared" si="0"/>
        <v>226</v>
      </c>
      <c r="D10" s="50">
        <f t="shared" si="1"/>
        <v>187.57999999999998</v>
      </c>
      <c r="E10" s="154" t="s">
        <v>356</v>
      </c>
      <c r="G10" s="187" t="s">
        <v>847</v>
      </c>
      <c r="H10" s="155">
        <f>O10*Q14</f>
        <v>37.3293</v>
      </c>
      <c r="I10" s="129">
        <f>H10*L13</f>
        <v>29.863440000000004</v>
      </c>
      <c r="J10" s="17" t="s">
        <v>427</v>
      </c>
      <c r="K10" s="346"/>
      <c r="L10" s="359">
        <v>0.8</v>
      </c>
      <c r="M10" s="257">
        <v>226</v>
      </c>
      <c r="O10" s="416">
        <v>33.63</v>
      </c>
      <c r="P10" s="257">
        <v>0.9875</v>
      </c>
      <c r="Q10" s="257">
        <v>1.11</v>
      </c>
      <c r="R10" s="257">
        <v>0.83</v>
      </c>
    </row>
    <row r="11" spans="2:18" ht="9.75" customHeight="1">
      <c r="B11" s="120" t="s">
        <v>810</v>
      </c>
      <c r="C11" s="234">
        <f t="shared" si="0"/>
        <v>124</v>
      </c>
      <c r="D11" s="50">
        <f t="shared" si="1"/>
        <v>102.92</v>
      </c>
      <c r="E11" s="154" t="s">
        <v>361</v>
      </c>
      <c r="F11" s="23"/>
      <c r="G11" s="157" t="s">
        <v>535</v>
      </c>
      <c r="H11" s="155">
        <f>O11*Q16</f>
        <v>159.1629</v>
      </c>
      <c r="I11" s="129">
        <f>H11*L15</f>
        <v>127.33032000000001</v>
      </c>
      <c r="J11" s="235" t="s">
        <v>213</v>
      </c>
      <c r="L11" s="359">
        <v>0.8</v>
      </c>
      <c r="M11" s="257">
        <v>124</v>
      </c>
      <c r="O11" s="417">
        <v>143.39</v>
      </c>
      <c r="P11" s="257">
        <v>0.9875</v>
      </c>
      <c r="Q11" s="257">
        <v>1.11</v>
      </c>
      <c r="R11" s="257">
        <v>0.83</v>
      </c>
    </row>
    <row r="12" spans="2:18" ht="9.75" customHeight="1">
      <c r="B12" s="228" t="s">
        <v>687</v>
      </c>
      <c r="C12" s="234">
        <f t="shared" si="0"/>
        <v>145</v>
      </c>
      <c r="D12" s="50">
        <f t="shared" si="1"/>
        <v>120.35</v>
      </c>
      <c r="E12" s="154" t="s">
        <v>362</v>
      </c>
      <c r="G12" s="157" t="s">
        <v>269</v>
      </c>
      <c r="H12" s="155">
        <f>O12*Q18</f>
        <v>93.33990000000001</v>
      </c>
      <c r="I12" s="129">
        <f>H12*L17</f>
        <v>74.67192000000001</v>
      </c>
      <c r="J12" s="235" t="s">
        <v>214</v>
      </c>
      <c r="L12" s="359">
        <v>0.8</v>
      </c>
      <c r="M12" s="257">
        <v>145</v>
      </c>
      <c r="O12" s="416">
        <v>84.09</v>
      </c>
      <c r="P12" s="257">
        <v>0.9875</v>
      </c>
      <c r="Q12" s="257">
        <v>1.11</v>
      </c>
      <c r="R12" s="257">
        <v>0.83</v>
      </c>
    </row>
    <row r="13" spans="2:18" ht="9.75" customHeight="1">
      <c r="B13" s="228" t="s">
        <v>688</v>
      </c>
      <c r="C13" s="234">
        <f t="shared" si="0"/>
        <v>160</v>
      </c>
      <c r="D13" s="50">
        <f t="shared" si="1"/>
        <v>132.79999999999998</v>
      </c>
      <c r="E13" s="154" t="s">
        <v>364</v>
      </c>
      <c r="F13" s="23"/>
      <c r="G13" s="157" t="s">
        <v>23</v>
      </c>
      <c r="H13" s="155">
        <f>O13*Q19</f>
        <v>110.6781</v>
      </c>
      <c r="I13" s="129">
        <f>H13*L18</f>
        <v>88.54248000000001</v>
      </c>
      <c r="J13" s="235" t="s">
        <v>215</v>
      </c>
      <c r="L13" s="359">
        <v>0.8</v>
      </c>
      <c r="M13" s="257">
        <v>160</v>
      </c>
      <c r="O13" s="417">
        <v>99.71</v>
      </c>
      <c r="P13" s="257">
        <v>0.9875</v>
      </c>
      <c r="Q13" s="257">
        <v>1.11</v>
      </c>
      <c r="R13" s="257">
        <v>0.83</v>
      </c>
    </row>
    <row r="14" spans="2:18" ht="9.75" customHeight="1">
      <c r="B14" s="228" t="s">
        <v>131</v>
      </c>
      <c r="C14" s="234">
        <f t="shared" si="0"/>
        <v>349</v>
      </c>
      <c r="D14" s="50">
        <f t="shared" si="1"/>
        <v>289.66999999999996</v>
      </c>
      <c r="E14" s="154" t="s">
        <v>365</v>
      </c>
      <c r="F14" s="24"/>
      <c r="G14" s="150" t="s">
        <v>207</v>
      </c>
      <c r="H14" s="336">
        <f>O14*Q20</f>
        <v>142.1133</v>
      </c>
      <c r="I14" s="298">
        <f>H14*L19</f>
        <v>113.69064000000002</v>
      </c>
      <c r="J14" s="337" t="s">
        <v>216</v>
      </c>
      <c r="K14" s="346"/>
      <c r="L14" s="359">
        <v>0.8</v>
      </c>
      <c r="M14" s="257">
        <v>349</v>
      </c>
      <c r="O14" s="417">
        <v>128.03</v>
      </c>
      <c r="P14" s="257">
        <v>0.9875</v>
      </c>
      <c r="Q14" s="257">
        <v>1.11</v>
      </c>
      <c r="R14" s="257">
        <v>0.83</v>
      </c>
    </row>
    <row r="15" spans="2:18" ht="9.75" customHeight="1">
      <c r="B15" s="228" t="s">
        <v>921</v>
      </c>
      <c r="C15" s="234">
        <f t="shared" si="0"/>
        <v>187</v>
      </c>
      <c r="D15" s="50">
        <f t="shared" si="1"/>
        <v>155.20999999999998</v>
      </c>
      <c r="E15" s="154" t="s">
        <v>369</v>
      </c>
      <c r="G15" s="157" t="s">
        <v>270</v>
      </c>
      <c r="H15" s="155">
        <f aca="true" t="shared" si="2" ref="H15:H20">O15*Q22</f>
        <v>84.5931</v>
      </c>
      <c r="I15" s="129">
        <f aca="true" t="shared" si="3" ref="I15:I20">H15*L22</f>
        <v>67.67448</v>
      </c>
      <c r="J15" s="235" t="s">
        <v>242</v>
      </c>
      <c r="K15" s="346"/>
      <c r="L15" s="359">
        <v>0.8</v>
      </c>
      <c r="M15" s="257">
        <v>187</v>
      </c>
      <c r="O15" s="415">
        <v>76.21</v>
      </c>
      <c r="P15" s="257">
        <v>0.9875</v>
      </c>
      <c r="Q15" s="257">
        <v>1.11</v>
      </c>
      <c r="R15" s="257">
        <v>0.83</v>
      </c>
    </row>
    <row r="16" spans="2:18" ht="9.75" customHeight="1">
      <c r="B16" s="184" t="s">
        <v>920</v>
      </c>
      <c r="C16" s="234">
        <f t="shared" si="0"/>
        <v>205</v>
      </c>
      <c r="D16" s="50">
        <f t="shared" si="1"/>
        <v>170.15</v>
      </c>
      <c r="E16" s="154" t="s">
        <v>471</v>
      </c>
      <c r="G16" s="157" t="s">
        <v>24</v>
      </c>
      <c r="H16" s="155">
        <f t="shared" si="2"/>
        <v>91.686</v>
      </c>
      <c r="I16" s="129">
        <f t="shared" si="3"/>
        <v>73.34880000000001</v>
      </c>
      <c r="J16" s="235" t="s">
        <v>243</v>
      </c>
      <c r="K16" s="346"/>
      <c r="L16" s="359">
        <v>0.8</v>
      </c>
      <c r="M16" s="257">
        <v>205</v>
      </c>
      <c r="O16" s="417">
        <v>82.6</v>
      </c>
      <c r="P16" s="257">
        <v>0.9875</v>
      </c>
      <c r="Q16" s="257">
        <v>1.11</v>
      </c>
      <c r="R16" s="257">
        <v>0.83</v>
      </c>
    </row>
    <row r="17" spans="2:18" ht="9.75" customHeight="1">
      <c r="B17" s="228" t="s">
        <v>720</v>
      </c>
      <c r="C17" s="234">
        <f t="shared" si="0"/>
        <v>180</v>
      </c>
      <c r="D17" s="50">
        <f t="shared" si="1"/>
        <v>149.4</v>
      </c>
      <c r="E17" s="154" t="s">
        <v>370</v>
      </c>
      <c r="F17" s="23"/>
      <c r="G17" s="157" t="s">
        <v>27</v>
      </c>
      <c r="H17" s="155">
        <f t="shared" si="2"/>
        <v>156.5211</v>
      </c>
      <c r="I17" s="129">
        <f t="shared" si="3"/>
        <v>125.21688</v>
      </c>
      <c r="J17" s="235" t="s">
        <v>217</v>
      </c>
      <c r="K17" s="346"/>
      <c r="L17" s="359">
        <v>0.8</v>
      </c>
      <c r="M17" s="257">
        <v>180</v>
      </c>
      <c r="O17" s="417">
        <v>141.01</v>
      </c>
      <c r="P17" s="257">
        <v>0.9875</v>
      </c>
      <c r="Q17" s="257">
        <v>1.11</v>
      </c>
      <c r="R17" s="257">
        <v>0.83</v>
      </c>
    </row>
    <row r="18" spans="2:18" ht="9.75" customHeight="1">
      <c r="B18" s="228" t="s">
        <v>1188</v>
      </c>
      <c r="C18" s="234">
        <f aca="true" t="shared" si="4" ref="C18:C34">M18</f>
        <v>294</v>
      </c>
      <c r="D18" s="50">
        <f aca="true" t="shared" si="5" ref="D18:D30">C18*R19</f>
        <v>244.01999999999998</v>
      </c>
      <c r="E18" s="154" t="s">
        <v>664</v>
      </c>
      <c r="F18" s="23"/>
      <c r="G18" s="157" t="s">
        <v>208</v>
      </c>
      <c r="H18" s="155">
        <f t="shared" si="2"/>
        <v>103.31880000000001</v>
      </c>
      <c r="I18" s="129">
        <f t="shared" si="3"/>
        <v>82.65504000000001</v>
      </c>
      <c r="J18" s="235" t="s">
        <v>225</v>
      </c>
      <c r="K18" s="346"/>
      <c r="L18" s="359">
        <v>0.8</v>
      </c>
      <c r="M18" s="257">
        <v>294</v>
      </c>
      <c r="O18" s="417">
        <v>93.08</v>
      </c>
      <c r="P18" s="257">
        <v>0.9875</v>
      </c>
      <c r="Q18" s="257">
        <v>1.11</v>
      </c>
      <c r="R18" s="257">
        <v>0.83</v>
      </c>
    </row>
    <row r="19" spans="2:26" ht="9.75" customHeight="1">
      <c r="B19" s="131" t="s">
        <v>100</v>
      </c>
      <c r="C19" s="234">
        <f t="shared" si="4"/>
        <v>204</v>
      </c>
      <c r="D19" s="50">
        <f t="shared" si="5"/>
        <v>169.32</v>
      </c>
      <c r="E19" s="335" t="s">
        <v>101</v>
      </c>
      <c r="F19" s="23"/>
      <c r="G19" s="157" t="s">
        <v>121</v>
      </c>
      <c r="H19" s="155">
        <f t="shared" si="2"/>
        <v>177.4779</v>
      </c>
      <c r="I19" s="129">
        <f t="shared" si="3"/>
        <v>141.98232000000002</v>
      </c>
      <c r="J19" s="235" t="s">
        <v>226</v>
      </c>
      <c r="K19" s="346"/>
      <c r="L19" s="359">
        <v>0.8</v>
      </c>
      <c r="M19" s="257">
        <v>204</v>
      </c>
      <c r="O19" s="416">
        <v>159.89</v>
      </c>
      <c r="P19" s="257">
        <v>0.9875</v>
      </c>
      <c r="Q19" s="257">
        <v>1.11</v>
      </c>
      <c r="R19" s="257">
        <v>0.83</v>
      </c>
      <c r="T19" s="251"/>
      <c r="U19" s="251"/>
      <c r="V19" s="257"/>
      <c r="W19" s="257"/>
      <c r="X19" s="257"/>
      <c r="Y19" s="257"/>
      <c r="Z19" s="257"/>
    </row>
    <row r="20" spans="1:30" s="275" customFormat="1" ht="9.75" customHeight="1">
      <c r="A20" s="269"/>
      <c r="B20" s="228" t="s">
        <v>1189</v>
      </c>
      <c r="C20" s="234">
        <f t="shared" si="4"/>
        <v>184</v>
      </c>
      <c r="D20" s="50">
        <f t="shared" si="5"/>
        <v>152.72</v>
      </c>
      <c r="E20" s="154" t="s">
        <v>1190</v>
      </c>
      <c r="F20" s="269"/>
      <c r="G20" s="131" t="s">
        <v>910</v>
      </c>
      <c r="H20" s="155">
        <f t="shared" si="2"/>
        <v>114.21900000000002</v>
      </c>
      <c r="I20" s="129">
        <f t="shared" si="3"/>
        <v>91.37520000000002</v>
      </c>
      <c r="J20" s="305" t="s">
        <v>911</v>
      </c>
      <c r="K20" s="402"/>
      <c r="L20" s="359">
        <v>0.8</v>
      </c>
      <c r="M20" s="257">
        <v>184</v>
      </c>
      <c r="N20" s="257"/>
      <c r="O20" s="256">
        <v>102.9</v>
      </c>
      <c r="P20" s="257">
        <v>0.9875</v>
      </c>
      <c r="Q20" s="257">
        <v>1.11</v>
      </c>
      <c r="R20" s="257">
        <v>0.83</v>
      </c>
      <c r="S20" s="257"/>
      <c r="T20" s="251"/>
      <c r="U20" s="251"/>
      <c r="V20" s="257"/>
      <c r="W20" s="257"/>
      <c r="X20" s="257"/>
      <c r="Y20" s="257"/>
      <c r="Z20" s="257"/>
      <c r="AA20" s="360"/>
      <c r="AB20" s="360"/>
      <c r="AC20" s="360"/>
      <c r="AD20" s="360"/>
    </row>
    <row r="21" spans="2:18" ht="9.75" customHeight="1">
      <c r="B21" s="228" t="s">
        <v>814</v>
      </c>
      <c r="C21" s="234">
        <f t="shared" si="4"/>
        <v>90</v>
      </c>
      <c r="D21" s="50">
        <f t="shared" si="5"/>
        <v>74.7</v>
      </c>
      <c r="E21" s="154" t="s">
        <v>813</v>
      </c>
      <c r="G21" s="157" t="s">
        <v>271</v>
      </c>
      <c r="H21" s="155">
        <f>O21*Q27</f>
        <v>175.5132</v>
      </c>
      <c r="I21" s="129">
        <f>H21*L27</f>
        <v>140.41056</v>
      </c>
      <c r="J21" s="235" t="s">
        <v>261</v>
      </c>
      <c r="K21" s="346"/>
      <c r="L21" s="359">
        <v>0.8</v>
      </c>
      <c r="M21" s="257">
        <v>90</v>
      </c>
      <c r="O21" s="415">
        <v>158.12</v>
      </c>
      <c r="P21" s="257">
        <v>0.9875</v>
      </c>
      <c r="Q21" s="257">
        <v>1.11</v>
      </c>
      <c r="R21" s="257">
        <v>0.83</v>
      </c>
    </row>
    <row r="22" spans="2:18" ht="9.75" customHeight="1">
      <c r="B22" s="228" t="s">
        <v>683</v>
      </c>
      <c r="C22" s="234">
        <f t="shared" si="4"/>
        <v>93</v>
      </c>
      <c r="D22" s="50">
        <f t="shared" si="5"/>
        <v>77.19</v>
      </c>
      <c r="E22" s="154" t="s">
        <v>684</v>
      </c>
      <c r="G22" s="157" t="s">
        <v>541</v>
      </c>
      <c r="H22" s="155">
        <f>O22*Q29</f>
        <v>220.04640000000003</v>
      </c>
      <c r="I22" s="129">
        <f>H22*L29</f>
        <v>176.03712000000004</v>
      </c>
      <c r="J22" s="235" t="s">
        <v>553</v>
      </c>
      <c r="K22" s="346"/>
      <c r="L22" s="359">
        <v>0.8</v>
      </c>
      <c r="M22" s="257">
        <v>93</v>
      </c>
      <c r="O22" s="416">
        <v>198.24</v>
      </c>
      <c r="P22" s="257">
        <v>0.9875</v>
      </c>
      <c r="Q22" s="257">
        <v>1.11</v>
      </c>
      <c r="R22" s="257">
        <v>0.83</v>
      </c>
    </row>
    <row r="23" spans="2:18" ht="9.75" customHeight="1">
      <c r="B23" s="228" t="s">
        <v>679</v>
      </c>
      <c r="C23" s="234">
        <f t="shared" si="4"/>
        <v>110</v>
      </c>
      <c r="D23" s="50">
        <f t="shared" si="5"/>
        <v>91.3</v>
      </c>
      <c r="E23" s="154" t="s">
        <v>379</v>
      </c>
      <c r="G23" s="157" t="s">
        <v>122</v>
      </c>
      <c r="H23" s="155">
        <f>O23*Q36</f>
        <v>110.02320000000002</v>
      </c>
      <c r="I23" s="129">
        <f>H23*L34</f>
        <v>88.01856000000002</v>
      </c>
      <c r="J23" s="235" t="s">
        <v>123</v>
      </c>
      <c r="K23" s="346"/>
      <c r="L23" s="359">
        <v>0.8</v>
      </c>
      <c r="M23" s="257">
        <v>110</v>
      </c>
      <c r="O23" s="415">
        <v>99.12</v>
      </c>
      <c r="P23" s="257">
        <v>0.9875</v>
      </c>
      <c r="Q23" s="257">
        <v>1.11</v>
      </c>
      <c r="R23" s="257">
        <v>0.83</v>
      </c>
    </row>
    <row r="24" spans="1:18" ht="9.75" customHeight="1">
      <c r="A24" s="22" t="s">
        <v>45</v>
      </c>
      <c r="B24" s="157" t="s">
        <v>303</v>
      </c>
      <c r="C24" s="234">
        <f t="shared" si="4"/>
        <v>285</v>
      </c>
      <c r="D24" s="50">
        <f t="shared" si="5"/>
        <v>236.54999999999998</v>
      </c>
      <c r="E24" s="154" t="s">
        <v>304</v>
      </c>
      <c r="F24" s="23"/>
      <c r="G24" s="131" t="s">
        <v>912</v>
      </c>
      <c r="H24" s="155">
        <f>O24*Q37</f>
        <v>46.4979</v>
      </c>
      <c r="I24" s="129">
        <f>H24*L35</f>
        <v>37.19832</v>
      </c>
      <c r="J24" s="322" t="s">
        <v>913</v>
      </c>
      <c r="K24" s="346"/>
      <c r="L24" s="359">
        <v>0.8</v>
      </c>
      <c r="M24" s="257">
        <v>285</v>
      </c>
      <c r="O24" s="257">
        <v>41.89</v>
      </c>
      <c r="P24" s="257">
        <v>0.9875</v>
      </c>
      <c r="Q24" s="257">
        <v>1.11</v>
      </c>
      <c r="R24" s="257">
        <v>0.83</v>
      </c>
    </row>
    <row r="25" spans="2:18" ht="9.75" customHeight="1">
      <c r="B25" s="228" t="s">
        <v>689</v>
      </c>
      <c r="C25" s="234">
        <f t="shared" si="4"/>
        <v>205</v>
      </c>
      <c r="D25" s="50">
        <f t="shared" si="5"/>
        <v>170.15</v>
      </c>
      <c r="E25" s="154" t="s">
        <v>680</v>
      </c>
      <c r="F25" s="23"/>
      <c r="G25" s="157" t="s">
        <v>1120</v>
      </c>
      <c r="H25" s="155">
        <f>O25*Q42</f>
        <v>138.1839</v>
      </c>
      <c r="I25" s="129">
        <f>H25*L38</f>
        <v>110.54712</v>
      </c>
      <c r="J25" s="235" t="s">
        <v>1121</v>
      </c>
      <c r="K25" s="346"/>
      <c r="L25" s="359">
        <v>0.8</v>
      </c>
      <c r="M25" s="257">
        <v>205</v>
      </c>
      <c r="O25" s="417">
        <v>124.49</v>
      </c>
      <c r="P25" s="257">
        <v>0.9875</v>
      </c>
      <c r="Q25" s="257">
        <v>1.11</v>
      </c>
      <c r="R25" s="257">
        <v>0.83</v>
      </c>
    </row>
    <row r="26" spans="2:18" ht="9.75" customHeight="1">
      <c r="B26" s="228" t="s">
        <v>690</v>
      </c>
      <c r="C26" s="234">
        <f t="shared" si="4"/>
        <v>210</v>
      </c>
      <c r="D26" s="50">
        <f t="shared" si="5"/>
        <v>174.29999999999998</v>
      </c>
      <c r="E26" s="154" t="s">
        <v>666</v>
      </c>
      <c r="G26" s="131" t="s">
        <v>329</v>
      </c>
      <c r="H26" s="155">
        <f>O26*Q41</f>
        <v>147.4968</v>
      </c>
      <c r="I26" s="129">
        <f>H26*L44</f>
        <v>117.99744000000001</v>
      </c>
      <c r="J26" s="125" t="s">
        <v>330</v>
      </c>
      <c r="K26" s="346"/>
      <c r="L26" s="359">
        <v>0.8</v>
      </c>
      <c r="M26" s="257">
        <v>210</v>
      </c>
      <c r="O26" s="257">
        <v>132.88</v>
      </c>
      <c r="P26" s="257">
        <v>0.9875</v>
      </c>
      <c r="Q26" s="257">
        <v>1.11</v>
      </c>
      <c r="R26" s="257">
        <v>0.83</v>
      </c>
    </row>
    <row r="27" spans="1:18" ht="9.75" customHeight="1">
      <c r="A27" s="23"/>
      <c r="B27" s="123" t="s">
        <v>650</v>
      </c>
      <c r="C27" s="234">
        <f t="shared" si="4"/>
        <v>205</v>
      </c>
      <c r="D27" s="50">
        <f t="shared" si="5"/>
        <v>170.15</v>
      </c>
      <c r="E27" s="213" t="s">
        <v>651</v>
      </c>
      <c r="F27" s="23"/>
      <c r="G27" s="131" t="s">
        <v>914</v>
      </c>
      <c r="H27" s="155">
        <f>O27*Q42</f>
        <v>37.1739</v>
      </c>
      <c r="I27" s="129">
        <f>H27*L45</f>
        <v>29.739120000000003</v>
      </c>
      <c r="J27" s="322" t="s">
        <v>915</v>
      </c>
      <c r="K27" s="346"/>
      <c r="L27" s="359">
        <v>0.8</v>
      </c>
      <c r="M27" s="257">
        <v>205</v>
      </c>
      <c r="O27" s="257">
        <v>33.49</v>
      </c>
      <c r="P27" s="257">
        <v>0.9875</v>
      </c>
      <c r="Q27" s="257">
        <v>1.11</v>
      </c>
      <c r="R27" s="257">
        <v>0.83</v>
      </c>
    </row>
    <row r="28" spans="1:18" ht="9.75" customHeight="1">
      <c r="A28" s="23"/>
      <c r="B28" s="228" t="s">
        <v>387</v>
      </c>
      <c r="C28" s="234">
        <f t="shared" si="4"/>
        <v>229</v>
      </c>
      <c r="D28" s="50">
        <f t="shared" si="5"/>
        <v>190.07</v>
      </c>
      <c r="E28" s="154" t="s">
        <v>388</v>
      </c>
      <c r="G28" s="157" t="s">
        <v>557</v>
      </c>
      <c r="H28" s="155">
        <f aca="true" t="shared" si="6" ref="H28:H34">O28*Q46</f>
        <v>112.11000000000001</v>
      </c>
      <c r="I28" s="129">
        <f aca="true" t="shared" si="7" ref="I28:I34">H28*L43</f>
        <v>89.68800000000002</v>
      </c>
      <c r="J28" s="235" t="s">
        <v>236</v>
      </c>
      <c r="K28" s="346"/>
      <c r="L28" s="359">
        <v>0.8</v>
      </c>
      <c r="M28" s="257">
        <v>229</v>
      </c>
      <c r="O28" s="415">
        <v>101</v>
      </c>
      <c r="P28" s="257">
        <v>0.9875</v>
      </c>
      <c r="Q28" s="257">
        <v>1.11</v>
      </c>
      <c r="R28" s="257">
        <v>0.83</v>
      </c>
    </row>
    <row r="29" spans="1:18" ht="9.75" customHeight="1">
      <c r="A29" s="23"/>
      <c r="B29" s="123" t="s">
        <v>490</v>
      </c>
      <c r="C29" s="234">
        <f t="shared" si="4"/>
        <v>121</v>
      </c>
      <c r="D29" s="50">
        <f t="shared" si="5"/>
        <v>100.42999999999999</v>
      </c>
      <c r="E29" s="213" t="s">
        <v>652</v>
      </c>
      <c r="G29" s="157" t="s">
        <v>272</v>
      </c>
      <c r="H29" s="155">
        <f t="shared" si="6"/>
        <v>84.4821</v>
      </c>
      <c r="I29" s="129">
        <f t="shared" si="7"/>
        <v>67.58568000000001</v>
      </c>
      <c r="J29" s="235" t="s">
        <v>235</v>
      </c>
      <c r="K29" s="346"/>
      <c r="L29" s="359">
        <v>0.8</v>
      </c>
      <c r="M29" s="257">
        <v>121</v>
      </c>
      <c r="O29" s="417">
        <v>76.11</v>
      </c>
      <c r="P29" s="257">
        <v>0.9875</v>
      </c>
      <c r="Q29" s="257">
        <v>1.11</v>
      </c>
      <c r="R29" s="257">
        <v>0.83</v>
      </c>
    </row>
    <row r="30" spans="1:18" ht="9.75" customHeight="1">
      <c r="A30" s="23"/>
      <c r="B30" s="183" t="s">
        <v>1117</v>
      </c>
      <c r="C30" s="234">
        <f t="shared" si="4"/>
        <v>133</v>
      </c>
      <c r="D30" s="50">
        <f t="shared" si="5"/>
        <v>110.39</v>
      </c>
      <c r="E30" s="154" t="s">
        <v>1116</v>
      </c>
      <c r="G30" s="157" t="s">
        <v>124</v>
      </c>
      <c r="H30" s="155">
        <f t="shared" si="6"/>
        <v>95.61540000000001</v>
      </c>
      <c r="I30" s="129">
        <f t="shared" si="7"/>
        <v>76.49232</v>
      </c>
      <c r="J30" s="235" t="s">
        <v>236</v>
      </c>
      <c r="K30" s="346"/>
      <c r="L30" s="359">
        <v>0.8</v>
      </c>
      <c r="M30" s="257">
        <v>133</v>
      </c>
      <c r="O30" s="417">
        <v>86.14</v>
      </c>
      <c r="P30" s="257">
        <v>0.9875</v>
      </c>
      <c r="Q30" s="257">
        <v>1.11</v>
      </c>
      <c r="R30" s="257">
        <v>0.83</v>
      </c>
    </row>
    <row r="31" spans="1:18" ht="9.75" customHeight="1">
      <c r="A31" s="23"/>
      <c r="B31" s="228" t="s">
        <v>811</v>
      </c>
      <c r="C31" s="234">
        <f t="shared" si="4"/>
        <v>110</v>
      </c>
      <c r="D31" s="50">
        <f>C31*R33</f>
        <v>91.3</v>
      </c>
      <c r="E31" s="154" t="s">
        <v>812</v>
      </c>
      <c r="G31" s="157" t="s">
        <v>273</v>
      </c>
      <c r="H31" s="155">
        <f t="shared" si="6"/>
        <v>76.98960000000001</v>
      </c>
      <c r="I31" s="129">
        <f t="shared" si="7"/>
        <v>61.59168000000001</v>
      </c>
      <c r="J31" s="235" t="s">
        <v>227</v>
      </c>
      <c r="K31" s="346"/>
      <c r="L31" s="359">
        <v>0.8</v>
      </c>
      <c r="M31" s="257">
        <v>110</v>
      </c>
      <c r="O31" s="417">
        <v>69.36</v>
      </c>
      <c r="P31" s="257">
        <v>0.9875</v>
      </c>
      <c r="Q31" s="257">
        <v>1.11</v>
      </c>
      <c r="R31" s="257">
        <v>0.83</v>
      </c>
    </row>
    <row r="32" spans="1:18" ht="9.75" customHeight="1">
      <c r="A32" s="23"/>
      <c r="B32" s="228" t="s">
        <v>685</v>
      </c>
      <c r="C32" s="234">
        <f t="shared" si="4"/>
        <v>114</v>
      </c>
      <c r="D32" s="50">
        <f>C32*R34</f>
        <v>94.61999999999999</v>
      </c>
      <c r="E32" s="154" t="s">
        <v>686</v>
      </c>
      <c r="G32" s="157" t="s">
        <v>25</v>
      </c>
      <c r="H32" s="155">
        <f t="shared" si="6"/>
        <v>87.10170000000001</v>
      </c>
      <c r="I32" s="129">
        <f t="shared" si="7"/>
        <v>69.68136000000001</v>
      </c>
      <c r="J32" s="235" t="s">
        <v>228</v>
      </c>
      <c r="K32" s="346"/>
      <c r="L32" s="359">
        <v>0.8</v>
      </c>
      <c r="M32" s="257">
        <v>114</v>
      </c>
      <c r="O32" s="417">
        <v>78.47</v>
      </c>
      <c r="P32" s="257">
        <v>0.9875</v>
      </c>
      <c r="Q32" s="257">
        <v>1.11</v>
      </c>
      <c r="R32" s="257">
        <v>0.83</v>
      </c>
    </row>
    <row r="33" spans="1:18" ht="9.75" customHeight="1">
      <c r="A33" s="23"/>
      <c r="B33" s="228" t="s">
        <v>678</v>
      </c>
      <c r="C33" s="234">
        <f t="shared" si="4"/>
        <v>145</v>
      </c>
      <c r="D33" s="50">
        <f>C33*R35</f>
        <v>120.35</v>
      </c>
      <c r="E33" s="154" t="s">
        <v>389</v>
      </c>
      <c r="G33" s="157" t="s">
        <v>209</v>
      </c>
      <c r="H33" s="155">
        <f t="shared" si="6"/>
        <v>89.0664</v>
      </c>
      <c r="I33" s="129">
        <f t="shared" si="7"/>
        <v>71.25312000000001</v>
      </c>
      <c r="J33" s="235" t="s">
        <v>228</v>
      </c>
      <c r="K33" s="346"/>
      <c r="L33" s="359">
        <v>0.8</v>
      </c>
      <c r="M33" s="257">
        <v>145</v>
      </c>
      <c r="O33" s="417">
        <v>80.24</v>
      </c>
      <c r="P33" s="257">
        <v>0.9875</v>
      </c>
      <c r="Q33" s="257">
        <v>1.11</v>
      </c>
      <c r="R33" s="257">
        <v>0.83</v>
      </c>
    </row>
    <row r="34" spans="1:18" ht="9.75" customHeight="1" thickBot="1">
      <c r="A34" s="23"/>
      <c r="B34" s="236" t="s">
        <v>777</v>
      </c>
      <c r="C34" s="237">
        <f t="shared" si="4"/>
        <v>179</v>
      </c>
      <c r="D34" s="51">
        <f>C34*R36</f>
        <v>148.57</v>
      </c>
      <c r="E34" s="149" t="s">
        <v>390</v>
      </c>
      <c r="G34" s="340" t="s">
        <v>26</v>
      </c>
      <c r="H34" s="258">
        <f t="shared" si="6"/>
        <v>158.2416</v>
      </c>
      <c r="I34" s="122">
        <f t="shared" si="7"/>
        <v>126.59328000000001</v>
      </c>
      <c r="J34" s="259" t="s">
        <v>229</v>
      </c>
      <c r="K34" s="346"/>
      <c r="L34" s="359">
        <v>0.8</v>
      </c>
      <c r="M34" s="257">
        <v>179</v>
      </c>
      <c r="O34" s="417">
        <v>142.56</v>
      </c>
      <c r="P34" s="257">
        <v>0.9875</v>
      </c>
      <c r="Q34" s="257">
        <v>1.11</v>
      </c>
      <c r="R34" s="257">
        <v>0.83</v>
      </c>
    </row>
    <row r="35" spans="1:18" ht="9.75" customHeight="1">
      <c r="A35" s="23"/>
      <c r="B35" s="564" t="s">
        <v>829</v>
      </c>
      <c r="C35" s="564"/>
      <c r="D35" s="564"/>
      <c r="E35" s="564"/>
      <c r="K35" s="346"/>
      <c r="L35" s="359">
        <v>0.8</v>
      </c>
      <c r="Q35" s="257">
        <v>1.11</v>
      </c>
      <c r="R35" s="257">
        <v>0.83</v>
      </c>
    </row>
    <row r="36" spans="1:18" ht="9.75" customHeight="1" thickBot="1">
      <c r="A36" s="23"/>
      <c r="B36" s="564"/>
      <c r="C36" s="564"/>
      <c r="D36" s="564"/>
      <c r="E36" s="564"/>
      <c r="F36" s="25"/>
      <c r="K36" s="346"/>
      <c r="L36" s="359">
        <v>0.8</v>
      </c>
      <c r="Q36" s="257">
        <v>1.11</v>
      </c>
      <c r="R36" s="257">
        <v>0.83</v>
      </c>
    </row>
    <row r="37" spans="1:18" ht="9.75" customHeight="1" thickBot="1">
      <c r="A37" s="23"/>
      <c r="B37" s="168" t="s">
        <v>617</v>
      </c>
      <c r="C37" s="169" t="s">
        <v>413</v>
      </c>
      <c r="D37" s="169"/>
      <c r="E37" s="170" t="s">
        <v>619</v>
      </c>
      <c r="K37" s="346"/>
      <c r="L37" s="359">
        <v>0.8</v>
      </c>
      <c r="Q37" s="257">
        <v>1.11</v>
      </c>
      <c r="R37" s="257">
        <v>0.85</v>
      </c>
    </row>
    <row r="38" spans="1:18" ht="9.75" customHeight="1" thickBot="1">
      <c r="A38" s="23"/>
      <c r="B38" s="572" t="s">
        <v>367</v>
      </c>
      <c r="C38" s="573"/>
      <c r="D38" s="573"/>
      <c r="E38" s="574"/>
      <c r="F38" s="27"/>
      <c r="G38" s="575" t="s">
        <v>612</v>
      </c>
      <c r="H38" s="575"/>
      <c r="I38" s="575"/>
      <c r="J38" s="575"/>
      <c r="K38" s="346"/>
      <c r="L38" s="359">
        <v>0.8</v>
      </c>
      <c r="M38" s="418" t="s">
        <v>989</v>
      </c>
      <c r="Q38" s="257">
        <v>1.11</v>
      </c>
      <c r="R38" s="257">
        <v>0.85</v>
      </c>
    </row>
    <row r="39" spans="1:18" ht="9.75" customHeight="1">
      <c r="A39" s="23"/>
      <c r="B39" s="186" t="s">
        <v>201</v>
      </c>
      <c r="C39" s="233">
        <f aca="true" t="shared" si="8" ref="C39:C48">M39</f>
        <v>59</v>
      </c>
      <c r="D39" s="49">
        <f>C39*R42</f>
        <v>50.15</v>
      </c>
      <c r="E39" s="147" t="s">
        <v>202</v>
      </c>
      <c r="G39" s="575"/>
      <c r="H39" s="575"/>
      <c r="I39" s="575"/>
      <c r="J39" s="575"/>
      <c r="K39" s="346"/>
      <c r="L39" s="359">
        <v>0.8</v>
      </c>
      <c r="M39" s="257">
        <v>59</v>
      </c>
      <c r="Q39" s="257">
        <v>1.11</v>
      </c>
      <c r="R39" s="257">
        <v>0.85</v>
      </c>
    </row>
    <row r="40" spans="2:18" ht="9.75" customHeight="1">
      <c r="B40" s="210" t="s">
        <v>403</v>
      </c>
      <c r="C40" s="234">
        <f t="shared" si="8"/>
        <v>49</v>
      </c>
      <c r="D40" s="50">
        <f>C40*R45</f>
        <v>41.65</v>
      </c>
      <c r="E40" s="19" t="s">
        <v>759</v>
      </c>
      <c r="G40" s="564" t="s">
        <v>613</v>
      </c>
      <c r="H40" s="564"/>
      <c r="I40" s="564"/>
      <c r="J40" s="564"/>
      <c r="K40" s="346"/>
      <c r="L40" s="359"/>
      <c r="M40" s="257">
        <v>49</v>
      </c>
      <c r="Q40" s="257">
        <v>1.11</v>
      </c>
      <c r="R40" s="257">
        <v>0.85</v>
      </c>
    </row>
    <row r="41" spans="2:18" ht="11.25" customHeight="1" thickBot="1">
      <c r="B41" s="210" t="s">
        <v>405</v>
      </c>
      <c r="C41" s="234">
        <f t="shared" si="8"/>
        <v>59</v>
      </c>
      <c r="D41" s="50">
        <f>C41*R46</f>
        <v>50.15</v>
      </c>
      <c r="E41" s="19" t="s">
        <v>691</v>
      </c>
      <c r="G41" s="564"/>
      <c r="H41" s="564"/>
      <c r="I41" s="564"/>
      <c r="J41" s="564"/>
      <c r="K41" s="346"/>
      <c r="L41" s="359"/>
      <c r="M41" s="257">
        <v>59</v>
      </c>
      <c r="P41" s="257">
        <v>0.9625</v>
      </c>
      <c r="Q41" s="257">
        <v>1.11</v>
      </c>
      <c r="R41" s="257">
        <v>0.85</v>
      </c>
    </row>
    <row r="42" spans="2:18" ht="9.75" customHeight="1">
      <c r="B42" s="210" t="s">
        <v>922</v>
      </c>
      <c r="C42" s="234">
        <f t="shared" si="8"/>
        <v>149</v>
      </c>
      <c r="D42" s="50">
        <f>C42*R48</f>
        <v>126.64999999999999</v>
      </c>
      <c r="E42" s="19" t="s">
        <v>1122</v>
      </c>
      <c r="G42" s="423" t="s">
        <v>11</v>
      </c>
      <c r="H42" s="424">
        <v>189</v>
      </c>
      <c r="I42" s="424"/>
      <c r="J42" s="396" t="s">
        <v>19</v>
      </c>
      <c r="K42" s="346"/>
      <c r="L42" s="359">
        <v>0.8</v>
      </c>
      <c r="M42" s="257">
        <v>149</v>
      </c>
      <c r="P42" s="257">
        <v>0.9625</v>
      </c>
      <c r="Q42" s="257">
        <v>1.11</v>
      </c>
      <c r="R42" s="257">
        <v>0.85</v>
      </c>
    </row>
    <row r="43" spans="1:30" s="14" customFormat="1" ht="9.75" customHeight="1">
      <c r="A43" s="22"/>
      <c r="B43" s="131" t="s">
        <v>990</v>
      </c>
      <c r="C43" s="234">
        <f t="shared" si="8"/>
        <v>119</v>
      </c>
      <c r="D43" s="50">
        <f>C43*R51</f>
        <v>101.14999999999999</v>
      </c>
      <c r="E43" s="322" t="s">
        <v>991</v>
      </c>
      <c r="F43" s="23"/>
      <c r="G43" s="277" t="s">
        <v>12</v>
      </c>
      <c r="H43" s="334">
        <v>149</v>
      </c>
      <c r="I43" s="334"/>
      <c r="J43" s="339" t="s">
        <v>21</v>
      </c>
      <c r="K43" s="346"/>
      <c r="L43" s="359">
        <v>0.8</v>
      </c>
      <c r="M43" s="257">
        <v>119</v>
      </c>
      <c r="N43" s="257"/>
      <c r="O43" s="265"/>
      <c r="P43" s="257">
        <v>0.9625</v>
      </c>
      <c r="Q43" s="257">
        <v>1.11</v>
      </c>
      <c r="R43" s="257">
        <v>0.85</v>
      </c>
      <c r="S43" s="257"/>
      <c r="T43" s="119"/>
      <c r="U43" s="119"/>
      <c r="V43" s="256"/>
      <c r="W43" s="254"/>
      <c r="X43" s="254"/>
      <c r="Y43" s="254"/>
      <c r="Z43" s="254"/>
      <c r="AA43" s="254"/>
      <c r="AB43" s="254"/>
      <c r="AC43" s="254"/>
      <c r="AD43" s="254"/>
    </row>
    <row r="44" spans="1:30" s="14" customFormat="1" ht="9.75" customHeight="1">
      <c r="A44" s="22"/>
      <c r="B44" s="210" t="s">
        <v>923</v>
      </c>
      <c r="C44" s="234">
        <f t="shared" si="8"/>
        <v>99</v>
      </c>
      <c r="D44" s="50">
        <f>C44*R52</f>
        <v>84.14999999999999</v>
      </c>
      <c r="E44" s="19" t="s">
        <v>1175</v>
      </c>
      <c r="F44" s="23"/>
      <c r="G44" s="110" t="s">
        <v>13</v>
      </c>
      <c r="H44" s="50">
        <v>59</v>
      </c>
      <c r="I44" s="50"/>
      <c r="J44" s="5" t="s">
        <v>20</v>
      </c>
      <c r="K44" s="346"/>
      <c r="L44" s="359">
        <v>0.8</v>
      </c>
      <c r="M44" s="257">
        <v>99</v>
      </c>
      <c r="N44" s="257"/>
      <c r="O44" s="265"/>
      <c r="P44" s="257">
        <v>0.9625</v>
      </c>
      <c r="Q44" s="257">
        <v>1.11</v>
      </c>
      <c r="R44" s="257">
        <v>0.85</v>
      </c>
      <c r="S44" s="257"/>
      <c r="T44" s="119"/>
      <c r="U44" s="119"/>
      <c r="V44" s="256"/>
      <c r="W44" s="254"/>
      <c r="X44" s="254"/>
      <c r="Y44" s="254"/>
      <c r="Z44" s="254"/>
      <c r="AA44" s="254"/>
      <c r="AB44" s="254"/>
      <c r="AC44" s="254"/>
      <c r="AD44" s="254"/>
    </row>
    <row r="45" spans="1:30" s="14" customFormat="1" ht="9.75" customHeight="1" thickBot="1">
      <c r="A45" s="22"/>
      <c r="B45" s="131" t="s">
        <v>866</v>
      </c>
      <c r="C45" s="234">
        <f t="shared" si="8"/>
        <v>99</v>
      </c>
      <c r="D45" s="50">
        <f>C45*R53</f>
        <v>84.14999999999999</v>
      </c>
      <c r="E45" s="19" t="s">
        <v>867</v>
      </c>
      <c r="F45" s="23"/>
      <c r="G45" s="111" t="s">
        <v>14</v>
      </c>
      <c r="H45" s="51">
        <v>299</v>
      </c>
      <c r="I45" s="51"/>
      <c r="J45" s="7" t="s">
        <v>15</v>
      </c>
      <c r="K45" s="346"/>
      <c r="L45" s="359">
        <v>0.8</v>
      </c>
      <c r="M45" s="254">
        <v>99</v>
      </c>
      <c r="N45" s="257"/>
      <c r="O45" s="265"/>
      <c r="P45" s="257">
        <v>0.9625</v>
      </c>
      <c r="Q45" s="257">
        <v>1.11</v>
      </c>
      <c r="R45" s="257">
        <v>0.85</v>
      </c>
      <c r="S45" s="257"/>
      <c r="T45" s="119"/>
      <c r="U45" s="119"/>
      <c r="V45" s="256"/>
      <c r="W45" s="254"/>
      <c r="X45" s="254"/>
      <c r="Y45" s="254"/>
      <c r="Z45" s="254"/>
      <c r="AA45" s="254"/>
      <c r="AB45" s="254"/>
      <c r="AC45" s="254"/>
      <c r="AD45" s="254"/>
    </row>
    <row r="46" spans="1:30" s="14" customFormat="1" ht="9.75" customHeight="1">
      <c r="A46" s="22"/>
      <c r="B46" s="210" t="s">
        <v>489</v>
      </c>
      <c r="C46" s="234">
        <f t="shared" si="8"/>
        <v>59</v>
      </c>
      <c r="D46" s="50">
        <f>C46*R53</f>
        <v>50.15</v>
      </c>
      <c r="E46" s="19" t="s">
        <v>830</v>
      </c>
      <c r="F46" s="23"/>
      <c r="G46" s="575" t="s">
        <v>616</v>
      </c>
      <c r="H46" s="575"/>
      <c r="I46" s="575"/>
      <c r="J46" s="575"/>
      <c r="K46" s="346"/>
      <c r="L46" s="359">
        <v>0.8</v>
      </c>
      <c r="M46" s="257">
        <v>59</v>
      </c>
      <c r="N46" s="257"/>
      <c r="O46" s="265"/>
      <c r="P46" s="257">
        <v>0.9625</v>
      </c>
      <c r="Q46" s="257">
        <v>1.11</v>
      </c>
      <c r="R46" s="257">
        <v>0.85</v>
      </c>
      <c r="S46" s="257"/>
      <c r="T46" s="119"/>
      <c r="U46" s="119"/>
      <c r="V46" s="256"/>
      <c r="W46" s="254"/>
      <c r="X46" s="254"/>
      <c r="Y46" s="254"/>
      <c r="Z46" s="254"/>
      <c r="AA46" s="254"/>
      <c r="AB46" s="254"/>
      <c r="AC46" s="254"/>
      <c r="AD46" s="254"/>
    </row>
    <row r="47" spans="1:30" s="14" customFormat="1" ht="9.75" customHeight="1" thickBot="1">
      <c r="A47" s="23"/>
      <c r="B47" s="210" t="s">
        <v>490</v>
      </c>
      <c r="C47" s="234">
        <f t="shared" si="8"/>
        <v>59</v>
      </c>
      <c r="D47" s="50">
        <f>C47*R54</f>
        <v>50.15</v>
      </c>
      <c r="E47" s="19" t="s">
        <v>831</v>
      </c>
      <c r="F47" s="64"/>
      <c r="G47" s="575"/>
      <c r="H47" s="575"/>
      <c r="I47" s="575"/>
      <c r="J47" s="575"/>
      <c r="K47" s="346"/>
      <c r="L47" s="359">
        <v>0.8</v>
      </c>
      <c r="M47" s="257">
        <v>59</v>
      </c>
      <c r="N47" s="257"/>
      <c r="O47" s="265"/>
      <c r="P47" s="257">
        <v>0.9625</v>
      </c>
      <c r="Q47" s="257">
        <v>1.11</v>
      </c>
      <c r="R47" s="257">
        <v>0.85</v>
      </c>
      <c r="S47" s="257"/>
      <c r="T47" s="119"/>
      <c r="U47" s="119"/>
      <c r="V47" s="256"/>
      <c r="W47" s="254"/>
      <c r="X47" s="254"/>
      <c r="Y47" s="254"/>
      <c r="Z47" s="254"/>
      <c r="AA47" s="254"/>
      <c r="AB47" s="254"/>
      <c r="AC47" s="254"/>
      <c r="AD47" s="254"/>
    </row>
    <row r="48" spans="1:30" s="14" customFormat="1" ht="9.75" customHeight="1" thickBot="1">
      <c r="A48" s="23"/>
      <c r="B48" s="217" t="s">
        <v>491</v>
      </c>
      <c r="C48" s="237">
        <f t="shared" si="8"/>
        <v>89</v>
      </c>
      <c r="D48" s="51">
        <f>C48*R55</f>
        <v>75.64999999999999</v>
      </c>
      <c r="E48" s="109" t="s">
        <v>1157</v>
      </c>
      <c r="F48" s="289"/>
      <c r="G48" s="186" t="s">
        <v>614</v>
      </c>
      <c r="H48" s="49">
        <v>149</v>
      </c>
      <c r="I48" s="476"/>
      <c r="J48" s="477" t="s">
        <v>560</v>
      </c>
      <c r="K48" s="346"/>
      <c r="L48" s="359">
        <v>0.8</v>
      </c>
      <c r="M48" s="257">
        <v>89</v>
      </c>
      <c r="N48" s="257"/>
      <c r="O48" s="257"/>
      <c r="P48" s="257">
        <v>0.9625</v>
      </c>
      <c r="Q48" s="257">
        <v>1.11</v>
      </c>
      <c r="R48" s="257">
        <v>0.85</v>
      </c>
      <c r="S48" s="257"/>
      <c r="T48" s="119"/>
      <c r="U48" s="119"/>
      <c r="V48" s="256"/>
      <c r="W48" s="254"/>
      <c r="X48" s="254"/>
      <c r="Y48" s="254"/>
      <c r="Z48" s="254"/>
      <c r="AA48" s="254"/>
      <c r="AB48" s="254"/>
      <c r="AC48" s="254"/>
      <c r="AD48" s="254"/>
    </row>
    <row r="49" spans="1:30" s="14" customFormat="1" ht="9.75" customHeight="1" thickBot="1">
      <c r="A49" s="23"/>
      <c r="F49" s="22"/>
      <c r="G49" s="313" t="s">
        <v>615</v>
      </c>
      <c r="H49" s="51">
        <v>149</v>
      </c>
      <c r="I49" s="314"/>
      <c r="J49" s="295" t="s">
        <v>560</v>
      </c>
      <c r="K49" s="346"/>
      <c r="L49" s="359">
        <v>0.8</v>
      </c>
      <c r="M49" s="254"/>
      <c r="N49" s="257"/>
      <c r="O49" s="265"/>
      <c r="P49" s="257">
        <v>0.9625</v>
      </c>
      <c r="Q49" s="257">
        <v>1.11</v>
      </c>
      <c r="R49" s="257">
        <v>0.85</v>
      </c>
      <c r="S49" s="257"/>
      <c r="T49" s="119"/>
      <c r="U49" s="119"/>
      <c r="V49" s="256"/>
      <c r="W49" s="254"/>
      <c r="X49" s="254"/>
      <c r="Y49" s="254"/>
      <c r="Z49" s="254"/>
      <c r="AA49" s="254"/>
      <c r="AB49" s="254"/>
      <c r="AC49" s="254"/>
      <c r="AD49" s="254"/>
    </row>
    <row r="50" spans="1:30" s="14" customFormat="1" ht="9.75" customHeight="1">
      <c r="A50" s="23"/>
      <c r="F50" s="22"/>
      <c r="G50" s="20"/>
      <c r="H50" s="20"/>
      <c r="I50" s="20"/>
      <c r="J50" s="20"/>
      <c r="K50" s="346"/>
      <c r="L50" s="359">
        <v>0.8</v>
      </c>
      <c r="M50" s="254"/>
      <c r="N50" s="257"/>
      <c r="O50" s="257"/>
      <c r="P50" s="257">
        <v>0.9625</v>
      </c>
      <c r="Q50" s="257">
        <v>1.11</v>
      </c>
      <c r="R50" s="257">
        <v>0.85</v>
      </c>
      <c r="S50" s="257"/>
      <c r="T50" s="119"/>
      <c r="U50" s="119"/>
      <c r="V50" s="256"/>
      <c r="W50" s="254"/>
      <c r="X50" s="254"/>
      <c r="Y50" s="254"/>
      <c r="Z50" s="254"/>
      <c r="AA50" s="254"/>
      <c r="AB50" s="254"/>
      <c r="AC50" s="254"/>
      <c r="AD50" s="254"/>
    </row>
    <row r="51" spans="1:30" s="20" customFormat="1" ht="9.75" customHeight="1">
      <c r="A51" s="23"/>
      <c r="F51" s="22"/>
      <c r="G51" s="14"/>
      <c r="H51" s="14"/>
      <c r="I51" s="14"/>
      <c r="J51" s="14"/>
      <c r="K51" s="346"/>
      <c r="L51" s="359">
        <v>0.8</v>
      </c>
      <c r="M51" s="261"/>
      <c r="N51" s="257"/>
      <c r="O51" s="257"/>
      <c r="P51" s="257">
        <v>0.9625</v>
      </c>
      <c r="Q51" s="257">
        <v>1.11</v>
      </c>
      <c r="R51" s="257">
        <v>0.85</v>
      </c>
      <c r="S51" s="257"/>
      <c r="T51" s="119"/>
      <c r="U51" s="119"/>
      <c r="V51" s="256"/>
      <c r="W51" s="261"/>
      <c r="X51" s="261"/>
      <c r="Y51" s="261"/>
      <c r="Z51" s="261"/>
      <c r="AA51" s="261"/>
      <c r="AB51" s="261"/>
      <c r="AC51" s="261"/>
      <c r="AD51" s="261"/>
    </row>
    <row r="52" spans="1:30" s="14" customFormat="1" ht="9.75" customHeight="1">
      <c r="A52" s="23"/>
      <c r="F52" s="22"/>
      <c r="G52" s="12"/>
      <c r="H52" s="12"/>
      <c r="I52" s="12"/>
      <c r="J52" s="12"/>
      <c r="K52" s="346"/>
      <c r="L52" s="359">
        <v>0.8</v>
      </c>
      <c r="M52" s="254"/>
      <c r="N52" s="257"/>
      <c r="O52" s="257"/>
      <c r="P52" s="257">
        <v>0.9625</v>
      </c>
      <c r="Q52" s="257">
        <v>1.11</v>
      </c>
      <c r="R52" s="257">
        <v>0.85</v>
      </c>
      <c r="S52" s="257"/>
      <c r="T52" s="119"/>
      <c r="U52" s="119"/>
      <c r="V52" s="256"/>
      <c r="W52" s="254"/>
      <c r="X52" s="254"/>
      <c r="Y52" s="254"/>
      <c r="Z52" s="254"/>
      <c r="AA52" s="254"/>
      <c r="AB52" s="254"/>
      <c r="AC52" s="254"/>
      <c r="AD52" s="254"/>
    </row>
    <row r="53" spans="1:18" ht="9.75" customHeight="1">
      <c r="A53" s="23"/>
      <c r="F53" s="23"/>
      <c r="K53" s="346"/>
      <c r="L53" s="359">
        <v>0.8</v>
      </c>
      <c r="P53" s="257">
        <v>0.9625</v>
      </c>
      <c r="Q53" s="257">
        <v>1.11</v>
      </c>
      <c r="R53" s="257">
        <v>0.85</v>
      </c>
    </row>
    <row r="54" spans="1:18" ht="9.75" customHeight="1">
      <c r="A54" s="23"/>
      <c r="K54" s="346"/>
      <c r="L54" s="359">
        <v>0.8</v>
      </c>
      <c r="P54" s="257">
        <v>0.9625</v>
      </c>
      <c r="Q54" s="257">
        <v>1.11</v>
      </c>
      <c r="R54" s="257">
        <v>0.85</v>
      </c>
    </row>
    <row r="55" spans="1:18" ht="9.75" customHeight="1">
      <c r="A55" s="23"/>
      <c r="F55" s="64"/>
      <c r="K55" s="346"/>
      <c r="L55" s="359">
        <v>0.8</v>
      </c>
      <c r="P55" s="257">
        <v>0.9625</v>
      </c>
      <c r="Q55" s="257">
        <v>1.11</v>
      </c>
      <c r="R55" s="257">
        <v>0.85</v>
      </c>
    </row>
    <row r="56" spans="11:18" ht="9.75" customHeight="1">
      <c r="K56" s="346"/>
      <c r="L56" s="359">
        <v>0.8</v>
      </c>
      <c r="P56" s="257">
        <v>0.9625</v>
      </c>
      <c r="R56" s="257">
        <v>0.85</v>
      </c>
    </row>
    <row r="57" spans="11:18" ht="9.75" customHeight="1">
      <c r="K57" s="346"/>
      <c r="L57" s="359">
        <v>0.8</v>
      </c>
      <c r="P57" s="257">
        <v>0.9625</v>
      </c>
      <c r="R57" s="257">
        <v>0.85</v>
      </c>
    </row>
    <row r="58" spans="6:18" ht="9.75" customHeight="1">
      <c r="F58" s="12"/>
      <c r="G58" s="13"/>
      <c r="H58" s="94"/>
      <c r="I58" s="87"/>
      <c r="J58" s="13"/>
      <c r="K58" s="346"/>
      <c r="L58" s="359">
        <v>0.8</v>
      </c>
      <c r="P58" s="257">
        <v>0.9625</v>
      </c>
      <c r="R58" s="257">
        <v>0.85</v>
      </c>
    </row>
    <row r="59" spans="2:18" ht="9.75" customHeight="1">
      <c r="B59" s="192"/>
      <c r="C59" s="174"/>
      <c r="D59" s="87"/>
      <c r="E59" s="4"/>
      <c r="F59" s="12"/>
      <c r="G59" s="13"/>
      <c r="H59" s="94"/>
      <c r="I59" s="87"/>
      <c r="J59" s="13"/>
      <c r="K59" s="346"/>
      <c r="L59" s="359">
        <v>0.8</v>
      </c>
      <c r="P59" s="257">
        <v>0.9625</v>
      </c>
      <c r="R59" s="257">
        <v>0.85</v>
      </c>
    </row>
    <row r="60" spans="2:18" ht="9.75" customHeight="1">
      <c r="B60" s="13"/>
      <c r="C60" s="93"/>
      <c r="D60" s="93"/>
      <c r="E60" s="93"/>
      <c r="F60" s="12"/>
      <c r="G60" s="13"/>
      <c r="H60" s="94"/>
      <c r="I60" s="87"/>
      <c r="J60" s="13"/>
      <c r="K60" s="346"/>
      <c r="L60" s="359">
        <v>0.8</v>
      </c>
      <c r="P60" s="257">
        <v>0.9625</v>
      </c>
      <c r="R60" s="257">
        <v>0.85</v>
      </c>
    </row>
    <row r="61" spans="2:18" ht="9.75" customHeight="1">
      <c r="B61" s="13"/>
      <c r="C61" s="93"/>
      <c r="D61" s="93"/>
      <c r="E61" s="93"/>
      <c r="G61" s="13"/>
      <c r="H61" s="94"/>
      <c r="I61" s="87"/>
      <c r="J61" s="13"/>
      <c r="K61" s="346"/>
      <c r="L61" s="359">
        <v>0.8</v>
      </c>
      <c r="P61" s="257">
        <v>0.9625</v>
      </c>
      <c r="R61" s="257">
        <v>0.85</v>
      </c>
    </row>
    <row r="62" spans="3:18" ht="9.75" customHeight="1">
      <c r="C62" s="26"/>
      <c r="D62" s="87"/>
      <c r="E62" s="13"/>
      <c r="G62" s="13"/>
      <c r="H62" s="94"/>
      <c r="I62" s="87"/>
      <c r="J62" s="13"/>
      <c r="K62" s="346"/>
      <c r="L62" s="359">
        <v>0.8</v>
      </c>
      <c r="P62" s="257">
        <v>0.9625</v>
      </c>
      <c r="R62" s="257">
        <v>0.85</v>
      </c>
    </row>
    <row r="63" spans="3:18" ht="9.75" customHeight="1">
      <c r="C63" s="26"/>
      <c r="D63" s="87"/>
      <c r="E63" s="13"/>
      <c r="G63" s="13"/>
      <c r="H63" s="13"/>
      <c r="I63" s="13"/>
      <c r="J63" s="13"/>
      <c r="K63" s="346"/>
      <c r="L63" s="359">
        <v>0.8</v>
      </c>
      <c r="P63" s="257">
        <v>0.9625</v>
      </c>
      <c r="R63" s="257">
        <v>0.85</v>
      </c>
    </row>
    <row r="64" spans="3:18" ht="9.75" customHeight="1">
      <c r="C64" s="26"/>
      <c r="D64" s="87"/>
      <c r="E64" s="13"/>
      <c r="K64" s="346"/>
      <c r="L64" s="359">
        <v>0.8</v>
      </c>
      <c r="P64" s="257">
        <v>0.9625</v>
      </c>
      <c r="R64" s="257">
        <v>0.85</v>
      </c>
    </row>
    <row r="65" spans="3:18" ht="9.75" customHeight="1">
      <c r="C65" s="26"/>
      <c r="D65" s="87"/>
      <c r="E65" s="13"/>
      <c r="K65" s="346"/>
      <c r="L65" s="359">
        <v>0.8</v>
      </c>
      <c r="P65" s="257">
        <v>0.9625</v>
      </c>
      <c r="R65" s="257">
        <v>0.85</v>
      </c>
    </row>
    <row r="66" spans="3:12" ht="9.75" customHeight="1">
      <c r="C66" s="26"/>
      <c r="D66" s="87"/>
      <c r="E66" s="13"/>
      <c r="L66" s="359">
        <v>0.8</v>
      </c>
    </row>
    <row r="67" spans="3:12" ht="9.75" customHeight="1">
      <c r="C67" s="26"/>
      <c r="D67" s="87"/>
      <c r="E67" s="13"/>
      <c r="L67" s="359">
        <v>0.8</v>
      </c>
    </row>
    <row r="68" spans="3:12" ht="9.75" customHeight="1">
      <c r="C68" s="26"/>
      <c r="D68" s="87"/>
      <c r="E68" s="13"/>
      <c r="L68" s="359">
        <v>0.8</v>
      </c>
    </row>
    <row r="69" spans="3:12" ht="9.75" customHeight="1">
      <c r="C69" s="26"/>
      <c r="D69" s="87"/>
      <c r="E69" s="13"/>
      <c r="L69" s="359">
        <v>0.8</v>
      </c>
    </row>
    <row r="70" spans="3:5" ht="9.75" customHeight="1">
      <c r="C70" s="26"/>
      <c r="D70" s="87"/>
      <c r="E70" s="13"/>
    </row>
    <row r="71" spans="3:5" ht="9.75" customHeight="1">
      <c r="C71" s="26"/>
      <c r="D71" s="87"/>
      <c r="E71" s="13"/>
    </row>
    <row r="72" spans="3:5" ht="9.75" customHeight="1">
      <c r="C72" s="26"/>
      <c r="D72" s="87"/>
      <c r="E72" s="13"/>
    </row>
    <row r="73" spans="3:5" ht="9.75" customHeight="1">
      <c r="C73" s="26"/>
      <c r="D73" s="87"/>
      <c r="E73" s="13"/>
    </row>
    <row r="74" spans="3:5" ht="9.75" customHeight="1">
      <c r="C74" s="26"/>
      <c r="D74" s="87"/>
      <c r="E74" s="13"/>
    </row>
    <row r="75" spans="3:5" ht="9.75" customHeight="1">
      <c r="C75" s="26"/>
      <c r="D75" s="87"/>
      <c r="E75" s="13"/>
    </row>
    <row r="76" spans="3:5" ht="9.75" customHeight="1">
      <c r="C76" s="26"/>
      <c r="D76" s="87"/>
      <c r="E76" s="13"/>
    </row>
  </sheetData>
  <sheetProtection password="C639" sheet="1" objects="1" scenarios="1" formatCells="0"/>
  <protectedRanges>
    <protectedRange sqref="G1:K2 O5 O7 O11:O19 O21 O28:O34 O25 H5:I34 O23" name="Диапазон1_1"/>
    <protectedRange sqref="B3:C3 E3 B37:C37 G3:H3 J3 E37 K3:K4" name="Диапазон1_2"/>
    <protectedRange sqref="D37 I3" name="Диапазон1_3"/>
    <protectedRange sqref="L1:L4" name="Диапазон1_6"/>
    <protectedRange sqref="B46:B48 B44 E44 B35:E36 E46:E48 E39:E42 B40:B42" name="Диапазон1_3_1"/>
    <protectedRange sqref="B4:E4 B38:E38" name="Диапазон1"/>
    <protectedRange sqref="G4:J4" name="Диапазон1_4"/>
    <protectedRange sqref="D3" name="Диапазон1_5"/>
    <protectedRange sqref="D3" name="Диапазон1_3_2"/>
  </protectedRanges>
  <mergeCells count="11">
    <mergeCell ref="B1:E2"/>
    <mergeCell ref="G1:J2"/>
    <mergeCell ref="B4:E4"/>
    <mergeCell ref="G4:J4"/>
    <mergeCell ref="G46:J47"/>
    <mergeCell ref="O3:O4"/>
    <mergeCell ref="M3:M4"/>
    <mergeCell ref="B38:E38"/>
    <mergeCell ref="B35:E36"/>
    <mergeCell ref="G38:J39"/>
    <mergeCell ref="G40:J41"/>
  </mergeCells>
  <hyperlinks>
    <hyperlink ref="B7" r:id="rId1" display="http://www.voshod1.ru/catalog/1215/"/>
    <hyperlink ref="B5" r:id="rId2" display="http://www.voshod1.ru/catalog/1219/"/>
    <hyperlink ref="B10" r:id="rId3" display="http://www.voshod1.ru/catalog/1218/"/>
    <hyperlink ref="B33" r:id="rId4" display="http://www.voshod1.ru/catalog/1229/"/>
    <hyperlink ref="B17" r:id="rId5" display="http://www.voshod1.ru/catalog/1225/"/>
    <hyperlink ref="B9" r:id="rId6" display="http://www.voshod1.ru/catalog/1217/"/>
    <hyperlink ref="B22" r:id="rId7" display="http://www.voshod1.ru/catalog/1184/"/>
    <hyperlink ref="B23" r:id="rId8" display="http://www.voshod1.ru/catalog/1213/"/>
    <hyperlink ref="B13" r:id="rId9" display="http://www.voshod1.ru/catalog/1222/"/>
    <hyperlink ref="B15" r:id="rId10" display="http://www.voshod1.ru/catalog/1223/"/>
    <hyperlink ref="B32" r:id="rId11" display="http://www.voshod1.ru/catalog/1228/"/>
    <hyperlink ref="B12" r:id="rId12" display="http://www.voshod1.ru/catalog/1221/"/>
    <hyperlink ref="B21" r:id="rId13" display="http://www.voshod1.ru/catalog/1214/"/>
    <hyperlink ref="B31" r:id="rId14" display="http://www.voshod1.ru/catalog/1227/"/>
    <hyperlink ref="B6" r:id="rId15" display="http://www.voshod1.ru/catalog/1798/"/>
    <hyperlink ref="B34" r:id="rId16" display="http://www.voshod1.ru/catalog/1802/"/>
    <hyperlink ref="B26" r:id="rId17" display="http://www.voshod1.ru/catalog/1264/"/>
    <hyperlink ref="B28" r:id="rId18" display="http://www.voshod1.ru/catalog/1269/"/>
    <hyperlink ref="B25" r:id="rId19" display="http://www.voshod1.ru/catalog/1263/"/>
    <hyperlink ref="B14" r:id="rId20" display="http://www.voshod1.ru/catalog/1644/"/>
    <hyperlink ref="B18" r:id="rId21" display="http://www.voshod1.ru/catalog/1645/"/>
    <hyperlink ref="B20" r:id="rId22" display="http://www.voshod1.ru/catalog/1646/"/>
    <hyperlink ref="B8" r:id="rId23" display="http://www.voshod1.ru/catalog/1216/"/>
    <hyperlink ref="B24" r:id="rId24" display="http://www.voshod1.ru/catalog/1274/"/>
    <hyperlink ref="B16" r:id="rId25" display="http://www.voshod1.ru/catalog/3200/"/>
    <hyperlink ref="B30" r:id="rId26" display="http://www.voshod1.ru/catalog/3448/"/>
    <hyperlink ref="B27" r:id="rId27" display="http://www.voshod1.ru/catalog/3467/"/>
    <hyperlink ref="B29" r:id="rId28" display="http://www.voshod1.ru/catalog/3466/"/>
    <hyperlink ref="G11" r:id="rId29" display="http://www.voshod1.ru/catalog/1676/"/>
    <hyperlink ref="G12" r:id="rId30" display="http://www.voshod1.ru/catalog/2404/"/>
    <hyperlink ref="G13" r:id="rId31" display="http://www.voshod1.ru/catalog/1679/"/>
    <hyperlink ref="G14" r:id="rId32" display="http://www.voshod1.ru/catalog/1860/"/>
    <hyperlink ref="G15" r:id="rId33" display="http://www.voshod1.ru/catalog/2405/"/>
    <hyperlink ref="G16" r:id="rId34" display="http://www.voshod1.ru/catalog/1680/"/>
    <hyperlink ref="G17" r:id="rId35" display="http://www.voshod1.ru/catalog/1684/"/>
    <hyperlink ref="G18" r:id="rId36" display="http://www.voshod1.ru/catalog/1265/"/>
    <hyperlink ref="G19" r:id="rId37" display="http://www.voshod1.ru/catalog/2406/"/>
    <hyperlink ref="G21" r:id="rId38" display="http://www.voshod1.ru/catalog/1256/"/>
    <hyperlink ref="G22" r:id="rId39" display="http://www.voshod1.ru/catalog/1279/"/>
    <hyperlink ref="G23" r:id="rId40" display="http://www.voshod1.ru/catalog/1276/"/>
    <hyperlink ref="G28" r:id="rId41" display="http://www.voshod1.ru/catalog/1268/"/>
    <hyperlink ref="G29" r:id="rId42" display="http://www.voshod1.ru/catalog/2408/"/>
    <hyperlink ref="G30" r:id="rId43" display="http://www.voshod1.ru/catalog/1681/"/>
    <hyperlink ref="G31" r:id="rId44" display="http://www.voshod1.ru/catalog/1915/"/>
    <hyperlink ref="G32" r:id="rId45" display="http://www.voshod1.ru/catalog/1682/"/>
    <hyperlink ref="G33" r:id="rId46" display="http://www.voshod1.ru/catalog/1682/"/>
    <hyperlink ref="G34" r:id="rId47" display="http://www.voshod1.ru/catalog/1683/"/>
    <hyperlink ref="G8" r:id="rId48" display="http://www.voshod1.ru/catalog/1305/"/>
    <hyperlink ref="G9" r:id="rId49" display="http://www.voshod1.ru/catalog/1307/"/>
    <hyperlink ref="G10" r:id="rId50" display="http://www.voshod1.ru/catalog/1677/"/>
    <hyperlink ref="G5" r:id="rId51" display="http://www.voshod1.ru/catalog/1914/"/>
    <hyperlink ref="G7" r:id="rId52" display="http://www.voshod1.ru/catalog/1258/"/>
    <hyperlink ref="B48" r:id="rId53" display="http://www.voshod1.ru/catalog/1660/"/>
    <hyperlink ref="B41" r:id="rId54" display="http://www.voshod1.ru/catalog/1657/"/>
    <hyperlink ref="B47" r:id="rId55" display="http://www.voshod1.ru/catalog/1659/"/>
    <hyperlink ref="B42" r:id="rId56" display="http://www.voshod1.ru/catalog/1578/"/>
    <hyperlink ref="B46" r:id="rId57" display="http://www.voshod1.ru/catalog/1665/"/>
    <hyperlink ref="B44" r:id="rId58" display="http://www.voshod1.ru/catalog/1661/"/>
    <hyperlink ref="B40" r:id="rId59" display="http://www.voshod1.ru/catalog/1359/"/>
    <hyperlink ref="B39" r:id="rId60" display="http://www.voshod1.ru/catalog/1578/"/>
    <hyperlink ref="G26" r:id="rId61" display="http://www.voshod1.ru/catalog/1687/"/>
    <hyperlink ref="B19" r:id="rId62" display="http://www.voshod1.ru/catalog/3854/"/>
    <hyperlink ref="B43" r:id="rId63" display="http://www.voshod1.ru/catalog/1592/"/>
    <hyperlink ref="G6" r:id="rId64" display="http://www.voshod1.ru/catalog/2468/"/>
    <hyperlink ref="G42" r:id="rId65" display="http://www.voshod1.ru/catalog/1660/"/>
    <hyperlink ref="G43" r:id="rId66" display="http://www.voshod1.ru/catalog/1665/"/>
    <hyperlink ref="G44" r:id="rId67" display="http://www.voshod1.ru/catalog/1667/"/>
    <hyperlink ref="G45" r:id="rId68" display="http://www.voshod1.ru/catalog/1661/"/>
    <hyperlink ref="G48" r:id="rId69" display="http://www.voshod1.ru/catalog/1523/"/>
    <hyperlink ref="G49" r:id="rId70" display="http://www.voshod1.ru/catalog/1187/"/>
    <hyperlink ref="B45" r:id="rId71" display="http://www.voshod1.ru/catalog/1593/"/>
    <hyperlink ref="G25" r:id="rId72" display="http://www.voshod1.ru/catalog/1260/"/>
    <hyperlink ref="G20" r:id="rId73" display="http://www.voshod1.ru/catalog/1275/"/>
    <hyperlink ref="G24" r:id="rId74" display="http://www.voshod1.ru/catalog/1309/"/>
    <hyperlink ref="G27" r:id="rId75" display="http://www.voshod1.ru/catalog/1678/"/>
    <hyperlink ref="B11" r:id="rId76" display="http://www.voshod1.ru/catalog/1220/"/>
  </hyperlinks>
  <printOptions/>
  <pageMargins left="0" right="0" top="0" bottom="0" header="0" footer="0"/>
  <pageSetup horizontalDpi="600" verticalDpi="600" orientation="landscape" paperSize="9" r:id="rId78"/>
  <drawing r:id="rId7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V85"/>
  <sheetViews>
    <sheetView showRowColHeaders="0" workbookViewId="0" topLeftCell="A1">
      <selection activeCell="G28" sqref="G28"/>
    </sheetView>
  </sheetViews>
  <sheetFormatPr defaultColWidth="9.00390625" defaultRowHeight="9.75" customHeight="1"/>
  <cols>
    <col min="1" max="1" width="1.12109375" style="34" customWidth="1"/>
    <col min="2" max="2" width="16.25390625" style="1" customWidth="1"/>
    <col min="3" max="4" width="8.375" style="1" customWidth="1"/>
    <col min="5" max="5" width="37.875" style="1" customWidth="1"/>
    <col min="6" max="6" width="3.375" style="113" customWidth="1"/>
    <col min="7" max="7" width="16.25390625" style="1" customWidth="1"/>
    <col min="8" max="9" width="8.375" style="1" customWidth="1"/>
    <col min="10" max="10" width="37.875" style="1" customWidth="1"/>
    <col min="11" max="11" width="90.625" style="251" customWidth="1"/>
    <col min="12" max="12" width="0.12890625" style="257" hidden="1" customWidth="1"/>
    <col min="13" max="13" width="11.00390625" style="257" hidden="1" customWidth="1"/>
    <col min="14" max="14" width="11.00390625" style="439" hidden="1" customWidth="1"/>
    <col min="15" max="15" width="11.00390625" style="257" hidden="1" customWidth="1"/>
    <col min="16" max="16" width="13.125" style="439" hidden="1" customWidth="1"/>
    <col min="17" max="17" width="13.125" style="257" hidden="1" customWidth="1"/>
    <col min="18" max="18" width="13.75390625" style="257" hidden="1" customWidth="1"/>
    <col min="19" max="19" width="13.375" style="257" customWidth="1"/>
    <col min="20" max="20" width="9.875" style="440" customWidth="1"/>
    <col min="21" max="21" width="16.375" style="257" customWidth="1"/>
    <col min="22" max="22" width="13.25390625" style="257" customWidth="1"/>
    <col min="23" max="23" width="16.625" style="257" customWidth="1"/>
    <col min="24" max="24" width="12.00390625" style="256" customWidth="1"/>
    <col min="25" max="25" width="12.00390625" style="119" customWidth="1"/>
    <col min="26" max="35" width="12.00390625" style="256" customWidth="1"/>
    <col min="36" max="48" width="6.125" style="256" customWidth="1"/>
    <col min="49" max="16384" width="9.125" style="1" customWidth="1"/>
  </cols>
  <sheetData>
    <row r="1" spans="1:48" s="11" customFormat="1" ht="10.5" customHeight="1">
      <c r="A1" s="33">
        <v>202020</v>
      </c>
      <c r="B1" s="564" t="s">
        <v>1125</v>
      </c>
      <c r="C1" s="557"/>
      <c r="D1" s="557"/>
      <c r="E1" s="557"/>
      <c r="F1" s="43"/>
      <c r="G1" s="564" t="s">
        <v>856</v>
      </c>
      <c r="H1" s="564"/>
      <c r="I1" s="564"/>
      <c r="J1" s="564"/>
      <c r="K1" s="344"/>
      <c r="L1" s="252"/>
      <c r="M1" s="264"/>
      <c r="N1" s="436"/>
      <c r="O1" s="264"/>
      <c r="P1" s="436"/>
      <c r="Q1" s="264"/>
      <c r="R1" s="264"/>
      <c r="S1" s="264"/>
      <c r="T1" s="437"/>
      <c r="U1" s="264"/>
      <c r="V1" s="264"/>
      <c r="W1" s="264"/>
      <c r="X1" s="253"/>
      <c r="Y1" s="117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</row>
    <row r="2" spans="1:48" s="11" customFormat="1" ht="9.75" customHeight="1" thickBot="1">
      <c r="A2" s="33"/>
      <c r="B2" s="558"/>
      <c r="C2" s="558"/>
      <c r="D2" s="558"/>
      <c r="E2" s="558"/>
      <c r="F2" s="43"/>
      <c r="G2" s="564"/>
      <c r="H2" s="564"/>
      <c r="I2" s="564"/>
      <c r="J2" s="564"/>
      <c r="K2" s="344"/>
      <c r="L2" s="252"/>
      <c r="M2" s="265"/>
      <c r="N2" s="438"/>
      <c r="O2" s="265"/>
      <c r="P2" s="438"/>
      <c r="Q2" s="264"/>
      <c r="R2" s="264"/>
      <c r="S2" s="264"/>
      <c r="T2" s="437"/>
      <c r="U2" s="264"/>
      <c r="V2" s="264"/>
      <c r="W2" s="264"/>
      <c r="X2" s="253"/>
      <c r="Y2" s="117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</row>
    <row r="3" spans="2:20" ht="9.75" customHeight="1" thickBot="1">
      <c r="B3" s="168" t="s">
        <v>617</v>
      </c>
      <c r="C3" s="169" t="s">
        <v>413</v>
      </c>
      <c r="D3" s="372" t="s">
        <v>366</v>
      </c>
      <c r="E3" s="170" t="s">
        <v>619</v>
      </c>
      <c r="F3" s="112"/>
      <c r="G3" s="230" t="s">
        <v>617</v>
      </c>
      <c r="H3" s="231" t="s">
        <v>413</v>
      </c>
      <c r="I3" s="231" t="s">
        <v>378</v>
      </c>
      <c r="J3" s="482" t="s">
        <v>619</v>
      </c>
      <c r="K3" s="345"/>
      <c r="L3" s="267"/>
      <c r="M3" s="576" t="s">
        <v>949</v>
      </c>
      <c r="N3" s="438"/>
      <c r="O3" s="576" t="s">
        <v>856</v>
      </c>
      <c r="P3" s="438"/>
      <c r="T3" s="576" t="s">
        <v>949</v>
      </c>
    </row>
    <row r="4" spans="2:20" ht="10.5" customHeight="1" thickBot="1">
      <c r="B4" s="572" t="s">
        <v>367</v>
      </c>
      <c r="C4" s="573"/>
      <c r="D4" s="573"/>
      <c r="E4" s="574"/>
      <c r="G4" s="559" t="s">
        <v>798</v>
      </c>
      <c r="H4" s="560"/>
      <c r="I4" s="560"/>
      <c r="J4" s="580"/>
      <c r="K4" s="343"/>
      <c r="L4" s="361"/>
      <c r="M4" s="576"/>
      <c r="N4" s="438"/>
      <c r="O4" s="576"/>
      <c r="P4" s="438"/>
      <c r="T4" s="576"/>
    </row>
    <row r="5" spans="1:21" ht="9.75" customHeight="1">
      <c r="A5" s="22"/>
      <c r="B5" s="227" t="s">
        <v>1126</v>
      </c>
      <c r="C5" s="142">
        <f aca="true" t="shared" si="0" ref="C5:C49">S5</f>
        <v>94</v>
      </c>
      <c r="D5" s="49">
        <f>C5*L5</f>
        <v>75.2</v>
      </c>
      <c r="E5" s="153" t="s">
        <v>392</v>
      </c>
      <c r="F5" s="55"/>
      <c r="G5" s="206" t="s">
        <v>857</v>
      </c>
      <c r="H5" s="142">
        <f>O5*P5</f>
        <v>73.0125</v>
      </c>
      <c r="I5" s="66">
        <f aca="true" t="shared" si="1" ref="I5:I11">H5*L8</f>
        <v>58.410000000000004</v>
      </c>
      <c r="J5" s="6" t="s">
        <v>858</v>
      </c>
      <c r="K5" s="346"/>
      <c r="L5" s="359">
        <v>0.8</v>
      </c>
      <c r="M5" s="257">
        <v>94</v>
      </c>
      <c r="N5" s="439">
        <v>1</v>
      </c>
      <c r="O5" s="257">
        <v>64.9</v>
      </c>
      <c r="P5" s="439">
        <v>1.125</v>
      </c>
      <c r="S5" s="257">
        <v>94</v>
      </c>
      <c r="T5" s="257">
        <v>0.9375</v>
      </c>
      <c r="U5" s="359">
        <v>0.85</v>
      </c>
    </row>
    <row r="6" spans="2:21" ht="9.75" customHeight="1">
      <c r="B6" s="228" t="s">
        <v>1127</v>
      </c>
      <c r="C6" s="143">
        <f t="shared" si="0"/>
        <v>99</v>
      </c>
      <c r="D6" s="50">
        <f aca="true" t="shared" si="2" ref="D6:D22">C6*L6</f>
        <v>79.2</v>
      </c>
      <c r="E6" s="154" t="s">
        <v>393</v>
      </c>
      <c r="F6" s="55"/>
      <c r="G6" s="210" t="s">
        <v>859</v>
      </c>
      <c r="H6" s="143">
        <f>O6*P6</f>
        <v>84.2625</v>
      </c>
      <c r="I6" s="65">
        <f t="shared" si="1"/>
        <v>67.41000000000001</v>
      </c>
      <c r="J6" s="5" t="s">
        <v>860</v>
      </c>
      <c r="K6" s="346"/>
      <c r="L6" s="359">
        <v>0.8</v>
      </c>
      <c r="M6" s="257">
        <v>99</v>
      </c>
      <c r="N6" s="439">
        <v>1</v>
      </c>
      <c r="O6" s="257">
        <v>74.9</v>
      </c>
      <c r="P6" s="439">
        <v>1.125</v>
      </c>
      <c r="S6" s="257">
        <v>99</v>
      </c>
      <c r="T6" s="257">
        <v>0.9375</v>
      </c>
      <c r="U6" s="359">
        <v>0.85</v>
      </c>
    </row>
    <row r="7" spans="2:21" ht="9.75" customHeight="1">
      <c r="B7" s="157" t="s">
        <v>194</v>
      </c>
      <c r="C7" s="143">
        <f t="shared" si="0"/>
        <v>117</v>
      </c>
      <c r="D7" s="50">
        <f t="shared" si="2"/>
        <v>93.60000000000001</v>
      </c>
      <c r="E7" s="154" t="s">
        <v>198</v>
      </c>
      <c r="F7" s="55"/>
      <c r="G7" s="210" t="s">
        <v>861</v>
      </c>
      <c r="H7" s="143">
        <f>O7*P7</f>
        <v>105.1875</v>
      </c>
      <c r="I7" s="65">
        <f t="shared" si="1"/>
        <v>84.15</v>
      </c>
      <c r="J7" s="5" t="s">
        <v>862</v>
      </c>
      <c r="K7" s="346"/>
      <c r="L7" s="359">
        <v>0.8</v>
      </c>
      <c r="M7" s="257">
        <v>109</v>
      </c>
      <c r="N7" s="439">
        <v>1</v>
      </c>
      <c r="O7" s="257">
        <v>93.5</v>
      </c>
      <c r="P7" s="439">
        <v>1.125</v>
      </c>
      <c r="S7" s="257">
        <v>117</v>
      </c>
      <c r="T7" s="257">
        <v>0.9375</v>
      </c>
      <c r="U7" s="359">
        <v>0.85</v>
      </c>
    </row>
    <row r="8" spans="2:21" ht="9.75" customHeight="1">
      <c r="B8" s="228" t="s">
        <v>397</v>
      </c>
      <c r="C8" s="143">
        <f t="shared" si="0"/>
        <v>118</v>
      </c>
      <c r="D8" s="50">
        <f t="shared" si="2"/>
        <v>94.4</v>
      </c>
      <c r="E8" s="154" t="s">
        <v>231</v>
      </c>
      <c r="F8" s="391"/>
      <c r="G8" s="501" t="s">
        <v>1262</v>
      </c>
      <c r="H8" s="143">
        <f>O8*P8</f>
        <v>160.3125</v>
      </c>
      <c r="I8" s="65">
        <f t="shared" si="1"/>
        <v>128.25</v>
      </c>
      <c r="J8" s="5" t="s">
        <v>1256</v>
      </c>
      <c r="K8" s="346"/>
      <c r="L8" s="359">
        <v>0.8</v>
      </c>
      <c r="M8" s="257">
        <v>114</v>
      </c>
      <c r="N8" s="439">
        <v>1</v>
      </c>
      <c r="O8" s="257">
        <v>142.5</v>
      </c>
      <c r="P8" s="439">
        <v>1.125</v>
      </c>
      <c r="S8" s="257">
        <v>118</v>
      </c>
      <c r="T8" s="257">
        <v>0.9375</v>
      </c>
      <c r="U8" s="359">
        <v>0.85</v>
      </c>
    </row>
    <row r="9" spans="2:21" ht="9.75" customHeight="1">
      <c r="B9" s="228" t="s">
        <v>394</v>
      </c>
      <c r="C9" s="143">
        <f t="shared" si="0"/>
        <v>41</v>
      </c>
      <c r="D9" s="50">
        <f t="shared" si="2"/>
        <v>32.800000000000004</v>
      </c>
      <c r="E9" s="154" t="s">
        <v>280</v>
      </c>
      <c r="F9" s="391"/>
      <c r="G9" s="210" t="s">
        <v>863</v>
      </c>
      <c r="H9" s="143">
        <f>O9*P9</f>
        <v>95.5125</v>
      </c>
      <c r="I9" s="65">
        <f t="shared" si="1"/>
        <v>76.41000000000001</v>
      </c>
      <c r="J9" s="158" t="s">
        <v>852</v>
      </c>
      <c r="K9" s="346"/>
      <c r="L9" s="359">
        <v>0.8</v>
      </c>
      <c r="M9" s="257">
        <v>41</v>
      </c>
      <c r="N9" s="439">
        <v>1</v>
      </c>
      <c r="O9" s="257">
        <v>84.9</v>
      </c>
      <c r="P9" s="439">
        <v>1.125</v>
      </c>
      <c r="S9" s="257">
        <v>41</v>
      </c>
      <c r="T9" s="257">
        <v>0.9375</v>
      </c>
      <c r="U9" s="359">
        <v>0.85</v>
      </c>
    </row>
    <row r="10" spans="2:21" ht="9.75" customHeight="1">
      <c r="B10" s="228" t="s">
        <v>396</v>
      </c>
      <c r="C10" s="143">
        <f t="shared" si="0"/>
        <v>47</v>
      </c>
      <c r="D10" s="50">
        <f t="shared" si="2"/>
        <v>37.6</v>
      </c>
      <c r="E10" s="154" t="s">
        <v>281</v>
      </c>
      <c r="F10" s="391"/>
      <c r="G10" s="210" t="s">
        <v>948</v>
      </c>
      <c r="H10" s="143">
        <v>119</v>
      </c>
      <c r="I10" s="65">
        <f t="shared" si="1"/>
        <v>95.2</v>
      </c>
      <c r="J10" s="5" t="s">
        <v>951</v>
      </c>
      <c r="K10" s="346"/>
      <c r="L10" s="359">
        <v>0.8</v>
      </c>
      <c r="M10" s="257">
        <v>47</v>
      </c>
      <c r="N10" s="439">
        <v>1</v>
      </c>
      <c r="S10" s="257">
        <v>47</v>
      </c>
      <c r="T10" s="257">
        <v>0.9375</v>
      </c>
      <c r="U10" s="359">
        <v>0.85</v>
      </c>
    </row>
    <row r="11" spans="2:23" ht="9.75" customHeight="1">
      <c r="B11" s="184" t="s">
        <v>593</v>
      </c>
      <c r="C11" s="143">
        <f t="shared" si="0"/>
        <v>127</v>
      </c>
      <c r="D11" s="50">
        <f t="shared" si="2"/>
        <v>101.60000000000001</v>
      </c>
      <c r="E11" s="154" t="s">
        <v>786</v>
      </c>
      <c r="F11" s="391"/>
      <c r="G11" s="160" t="s">
        <v>959</v>
      </c>
      <c r="H11" s="143">
        <v>189</v>
      </c>
      <c r="I11" s="65">
        <f t="shared" si="1"/>
        <v>151.20000000000002</v>
      </c>
      <c r="J11" s="5" t="s">
        <v>960</v>
      </c>
      <c r="L11" s="359">
        <v>0.8</v>
      </c>
      <c r="M11" s="257">
        <v>127</v>
      </c>
      <c r="N11" s="439">
        <v>1</v>
      </c>
      <c r="S11" s="257">
        <v>127</v>
      </c>
      <c r="T11" s="257">
        <v>0.9375</v>
      </c>
      <c r="U11" s="359">
        <v>0.85</v>
      </c>
      <c r="V11" s="251"/>
      <c r="W11" s="251"/>
    </row>
    <row r="12" spans="2:23" ht="9.75" customHeight="1">
      <c r="B12" s="272" t="s">
        <v>398</v>
      </c>
      <c r="C12" s="143">
        <f t="shared" si="0"/>
        <v>130</v>
      </c>
      <c r="D12" s="50">
        <f t="shared" si="2"/>
        <v>104</v>
      </c>
      <c r="E12" s="335" t="s">
        <v>232</v>
      </c>
      <c r="F12" s="391"/>
      <c r="G12" s="210" t="s">
        <v>952</v>
      </c>
      <c r="H12" s="143">
        <f>O12*P12</f>
        <v>140.625</v>
      </c>
      <c r="I12" s="65">
        <f>H12*L14</f>
        <v>112.5</v>
      </c>
      <c r="J12" s="5" t="s">
        <v>953</v>
      </c>
      <c r="L12" s="359">
        <v>0.8</v>
      </c>
      <c r="M12" s="257">
        <v>130</v>
      </c>
      <c r="N12" s="439">
        <v>1</v>
      </c>
      <c r="O12" s="257">
        <v>125</v>
      </c>
      <c r="P12" s="439">
        <v>1.125</v>
      </c>
      <c r="S12" s="257">
        <v>130</v>
      </c>
      <c r="T12" s="257">
        <v>0.9375</v>
      </c>
      <c r="U12" s="359">
        <v>0.85</v>
      </c>
      <c r="V12" s="251"/>
      <c r="W12" s="251"/>
    </row>
    <row r="13" spans="2:23" ht="9.75" customHeight="1">
      <c r="B13" s="272" t="s">
        <v>400</v>
      </c>
      <c r="C13" s="143">
        <f t="shared" si="0"/>
        <v>132</v>
      </c>
      <c r="D13" s="50">
        <f t="shared" si="2"/>
        <v>105.60000000000001</v>
      </c>
      <c r="E13" s="335" t="s">
        <v>233</v>
      </c>
      <c r="F13" s="391"/>
      <c r="G13" s="210" t="s">
        <v>954</v>
      </c>
      <c r="H13" s="143">
        <v>119</v>
      </c>
      <c r="I13" s="65">
        <f>H13*L15</f>
        <v>95.2</v>
      </c>
      <c r="J13" s="5" t="s">
        <v>955</v>
      </c>
      <c r="L13" s="359">
        <v>0.8</v>
      </c>
      <c r="M13" s="257">
        <v>132</v>
      </c>
      <c r="N13" s="439">
        <v>1</v>
      </c>
      <c r="S13" s="257">
        <v>132</v>
      </c>
      <c r="T13" s="257">
        <v>0.9375</v>
      </c>
      <c r="U13" s="359">
        <v>0.85</v>
      </c>
      <c r="V13" s="251"/>
      <c r="W13" s="251"/>
    </row>
    <row r="14" spans="2:23" ht="9.75" customHeight="1">
      <c r="B14" s="131" t="s">
        <v>878</v>
      </c>
      <c r="C14" s="143">
        <f t="shared" si="0"/>
        <v>29</v>
      </c>
      <c r="D14" s="50">
        <f t="shared" si="2"/>
        <v>23.200000000000003</v>
      </c>
      <c r="E14" s="305" t="s">
        <v>879</v>
      </c>
      <c r="F14" s="57"/>
      <c r="G14" s="210" t="s">
        <v>956</v>
      </c>
      <c r="H14" s="143">
        <f>O14*P14</f>
        <v>63.7875</v>
      </c>
      <c r="I14" s="65">
        <f>H14*L16</f>
        <v>51.03</v>
      </c>
      <c r="J14" s="158" t="s">
        <v>851</v>
      </c>
      <c r="K14" s="346"/>
      <c r="L14" s="359">
        <v>0.8</v>
      </c>
      <c r="M14" s="257">
        <v>29</v>
      </c>
      <c r="N14" s="439">
        <v>1</v>
      </c>
      <c r="O14" s="257">
        <v>56.7</v>
      </c>
      <c r="P14" s="439">
        <v>1.125</v>
      </c>
      <c r="S14" s="257">
        <v>29</v>
      </c>
      <c r="T14" s="257">
        <v>0.9375</v>
      </c>
      <c r="U14" s="359">
        <v>0.85</v>
      </c>
      <c r="V14" s="251"/>
      <c r="W14" s="251"/>
    </row>
    <row r="15" spans="2:23" ht="9.75" customHeight="1">
      <c r="B15" s="131" t="s">
        <v>60</v>
      </c>
      <c r="C15" s="143">
        <f t="shared" si="0"/>
        <v>167</v>
      </c>
      <c r="D15" s="50">
        <f t="shared" si="2"/>
        <v>133.6</v>
      </c>
      <c r="E15" s="349" t="s">
        <v>63</v>
      </c>
      <c r="F15" s="391" t="s">
        <v>737</v>
      </c>
      <c r="G15" s="210" t="s">
        <v>957</v>
      </c>
      <c r="H15" s="143">
        <v>79</v>
      </c>
      <c r="I15" s="65">
        <v>79</v>
      </c>
      <c r="J15" s="5" t="s">
        <v>958</v>
      </c>
      <c r="K15" s="346"/>
      <c r="L15" s="359">
        <v>0.8</v>
      </c>
      <c r="M15" s="257">
        <v>149</v>
      </c>
      <c r="N15" s="439">
        <v>1</v>
      </c>
      <c r="S15" s="257">
        <v>167</v>
      </c>
      <c r="T15" s="257">
        <v>0.9375</v>
      </c>
      <c r="U15" s="359">
        <v>0.85</v>
      </c>
      <c r="V15" s="251"/>
      <c r="W15" s="251"/>
    </row>
    <row r="16" spans="2:23" ht="9.75" customHeight="1">
      <c r="B16" s="338" t="s">
        <v>401</v>
      </c>
      <c r="C16" s="143">
        <f t="shared" si="0"/>
        <v>179</v>
      </c>
      <c r="D16" s="50">
        <f t="shared" si="2"/>
        <v>143.20000000000002</v>
      </c>
      <c r="E16" s="335" t="s">
        <v>282</v>
      </c>
      <c r="F16" s="55"/>
      <c r="G16" s="210" t="s">
        <v>924</v>
      </c>
      <c r="H16" s="143">
        <f>O16*P16</f>
        <v>211.5</v>
      </c>
      <c r="I16" s="65">
        <f>H16*L19</f>
        <v>169.20000000000002</v>
      </c>
      <c r="J16" s="5" t="s">
        <v>962</v>
      </c>
      <c r="K16" s="346"/>
      <c r="L16" s="359">
        <v>0.8</v>
      </c>
      <c r="M16" s="257">
        <v>199</v>
      </c>
      <c r="N16" s="439">
        <v>1</v>
      </c>
      <c r="O16" s="257">
        <v>188</v>
      </c>
      <c r="P16" s="439">
        <v>1.125</v>
      </c>
      <c r="S16" s="257">
        <v>179</v>
      </c>
      <c r="T16" s="257">
        <v>0.9375</v>
      </c>
      <c r="U16" s="359">
        <v>0.85</v>
      </c>
      <c r="V16" s="251"/>
      <c r="W16" s="251"/>
    </row>
    <row r="17" spans="2:23" ht="9.75" customHeight="1">
      <c r="B17" s="342" t="s">
        <v>61</v>
      </c>
      <c r="C17" s="143">
        <f t="shared" si="0"/>
        <v>194</v>
      </c>
      <c r="D17" s="50">
        <f t="shared" si="2"/>
        <v>155.20000000000002</v>
      </c>
      <c r="E17" s="335" t="s">
        <v>62</v>
      </c>
      <c r="F17" s="391" t="s">
        <v>737</v>
      </c>
      <c r="G17" s="210" t="s">
        <v>965</v>
      </c>
      <c r="H17" s="143">
        <v>69</v>
      </c>
      <c r="I17" s="65">
        <v>69</v>
      </c>
      <c r="J17" s="5" t="s">
        <v>966</v>
      </c>
      <c r="K17" s="346"/>
      <c r="L17" s="359">
        <v>0.8</v>
      </c>
      <c r="M17" s="257">
        <v>199</v>
      </c>
      <c r="N17" s="439">
        <v>1</v>
      </c>
      <c r="S17" s="257">
        <v>194</v>
      </c>
      <c r="T17" s="257">
        <v>0.9375</v>
      </c>
      <c r="U17" s="359">
        <v>0.85</v>
      </c>
      <c r="V17" s="251"/>
      <c r="W17" s="251"/>
    </row>
    <row r="18" spans="2:23" ht="9.75" customHeight="1">
      <c r="B18" s="228" t="s">
        <v>404</v>
      </c>
      <c r="C18" s="143">
        <f t="shared" si="0"/>
        <v>82</v>
      </c>
      <c r="D18" s="50">
        <f t="shared" si="2"/>
        <v>65.60000000000001</v>
      </c>
      <c r="E18" s="154" t="s">
        <v>1184</v>
      </c>
      <c r="F18" s="57"/>
      <c r="G18" s="210" t="s">
        <v>967</v>
      </c>
      <c r="H18" s="143">
        <f>O18*P18</f>
        <v>89.66250000000001</v>
      </c>
      <c r="I18" s="65">
        <f>H18*L22</f>
        <v>71.73</v>
      </c>
      <c r="J18" s="5" t="s">
        <v>968</v>
      </c>
      <c r="K18" s="346"/>
      <c r="L18" s="359">
        <v>0.8</v>
      </c>
      <c r="M18" s="257">
        <v>79</v>
      </c>
      <c r="N18" s="439">
        <v>1</v>
      </c>
      <c r="O18" s="257">
        <v>79.7</v>
      </c>
      <c r="P18" s="439">
        <v>1.125</v>
      </c>
      <c r="S18" s="257">
        <v>82</v>
      </c>
      <c r="T18" s="257">
        <v>0.9375</v>
      </c>
      <c r="U18" s="359">
        <v>0.85</v>
      </c>
      <c r="V18" s="251"/>
      <c r="W18" s="251"/>
    </row>
    <row r="19" spans="2:23" ht="9.75" customHeight="1">
      <c r="B19" s="228" t="s">
        <v>895</v>
      </c>
      <c r="C19" s="143">
        <f t="shared" si="0"/>
        <v>82</v>
      </c>
      <c r="D19" s="50">
        <f t="shared" si="2"/>
        <v>65.60000000000001</v>
      </c>
      <c r="E19" s="154" t="s">
        <v>406</v>
      </c>
      <c r="F19" s="391" t="s">
        <v>737</v>
      </c>
      <c r="G19" s="210" t="s">
        <v>1054</v>
      </c>
      <c r="H19" s="143">
        <v>49</v>
      </c>
      <c r="I19" s="65">
        <v>49</v>
      </c>
      <c r="J19" s="5" t="s">
        <v>968</v>
      </c>
      <c r="K19" s="346"/>
      <c r="L19" s="359">
        <v>0.8</v>
      </c>
      <c r="M19" s="257">
        <v>79</v>
      </c>
      <c r="N19" s="439">
        <v>1</v>
      </c>
      <c r="S19" s="257">
        <v>82</v>
      </c>
      <c r="T19" s="257">
        <v>0.9375</v>
      </c>
      <c r="U19" s="359">
        <v>0.85</v>
      </c>
      <c r="V19" s="251"/>
      <c r="W19" s="251"/>
    </row>
    <row r="20" spans="2:23" ht="9.75" customHeight="1">
      <c r="B20" s="228" t="s">
        <v>407</v>
      </c>
      <c r="C20" s="143">
        <f t="shared" si="0"/>
        <v>90</v>
      </c>
      <c r="D20" s="50">
        <f t="shared" si="2"/>
        <v>72</v>
      </c>
      <c r="E20" s="154" t="s">
        <v>1183</v>
      </c>
      <c r="F20" s="55"/>
      <c r="G20" s="210" t="s">
        <v>1055</v>
      </c>
      <c r="H20" s="143">
        <f>O20*P20</f>
        <v>107.66250000000001</v>
      </c>
      <c r="I20" s="65">
        <f>H20*L25</f>
        <v>86.13000000000001</v>
      </c>
      <c r="J20" s="5" t="s">
        <v>853</v>
      </c>
      <c r="K20" s="346"/>
      <c r="L20" s="359">
        <v>0.8</v>
      </c>
      <c r="M20" s="257">
        <v>89</v>
      </c>
      <c r="N20" s="439">
        <v>1</v>
      </c>
      <c r="O20" s="257">
        <v>95.7</v>
      </c>
      <c r="P20" s="439">
        <v>1.125</v>
      </c>
      <c r="S20" s="257">
        <v>90</v>
      </c>
      <c r="T20" s="257">
        <v>0.9375</v>
      </c>
      <c r="U20" s="359">
        <v>0.85</v>
      </c>
      <c r="V20" s="251"/>
      <c r="W20" s="251"/>
    </row>
    <row r="21" spans="2:23" ht="9.75" customHeight="1">
      <c r="B21" s="228" t="s">
        <v>896</v>
      </c>
      <c r="C21" s="143">
        <f t="shared" si="0"/>
        <v>90</v>
      </c>
      <c r="D21" s="50">
        <f t="shared" si="2"/>
        <v>72</v>
      </c>
      <c r="E21" s="154" t="s">
        <v>408</v>
      </c>
      <c r="F21" s="391" t="s">
        <v>737</v>
      </c>
      <c r="G21" s="210" t="s">
        <v>891</v>
      </c>
      <c r="H21" s="143">
        <v>49</v>
      </c>
      <c r="I21" s="65">
        <v>49</v>
      </c>
      <c r="J21" s="5" t="s">
        <v>1059</v>
      </c>
      <c r="K21" s="346"/>
      <c r="L21" s="359">
        <v>0.8</v>
      </c>
      <c r="M21" s="257">
        <v>89</v>
      </c>
      <c r="N21" s="439">
        <v>1</v>
      </c>
      <c r="S21" s="257">
        <v>90</v>
      </c>
      <c r="T21" s="257">
        <v>0.9375</v>
      </c>
      <c r="U21" s="359">
        <v>0.85</v>
      </c>
      <c r="V21" s="251"/>
      <c r="W21" s="251"/>
    </row>
    <row r="22" spans="2:23" ht="9.75" customHeight="1">
      <c r="B22" s="228" t="s">
        <v>897</v>
      </c>
      <c r="C22" s="143">
        <f t="shared" si="0"/>
        <v>90</v>
      </c>
      <c r="D22" s="50">
        <f t="shared" si="2"/>
        <v>72</v>
      </c>
      <c r="E22" s="154" t="s">
        <v>415</v>
      </c>
      <c r="F22" s="55"/>
      <c r="G22" s="210" t="s">
        <v>268</v>
      </c>
      <c r="H22" s="143">
        <f aca="true" t="shared" si="3" ref="H22:H27">O22*P22</f>
        <v>115.64999999999999</v>
      </c>
      <c r="I22" s="65">
        <f>H22*L28</f>
        <v>92.52</v>
      </c>
      <c r="J22" s="5" t="s">
        <v>1060</v>
      </c>
      <c r="K22" s="346"/>
      <c r="L22" s="359">
        <v>0.8</v>
      </c>
      <c r="M22" s="257">
        <v>89</v>
      </c>
      <c r="N22" s="439">
        <v>1</v>
      </c>
      <c r="O22" s="257">
        <v>102.8</v>
      </c>
      <c r="P22" s="439">
        <v>1.125</v>
      </c>
      <c r="S22" s="257">
        <v>90</v>
      </c>
      <c r="T22" s="257">
        <v>0.9375</v>
      </c>
      <c r="U22" s="359">
        <v>0.85</v>
      </c>
      <c r="V22" s="251"/>
      <c r="W22" s="251"/>
    </row>
    <row r="23" spans="2:23" ht="9.75" customHeight="1">
      <c r="B23" s="131" t="s">
        <v>880</v>
      </c>
      <c r="C23" s="143">
        <f t="shared" si="0"/>
        <v>39</v>
      </c>
      <c r="D23" s="50">
        <f>C23*L23</f>
        <v>31.200000000000003</v>
      </c>
      <c r="E23" s="305" t="s">
        <v>881</v>
      </c>
      <c r="F23" s="55"/>
      <c r="G23" s="183" t="s">
        <v>1061</v>
      </c>
      <c r="H23" s="143">
        <f t="shared" si="3"/>
        <v>89.8875</v>
      </c>
      <c r="I23" s="65">
        <f>H23*L30</f>
        <v>71.91000000000001</v>
      </c>
      <c r="J23" s="5" t="s">
        <v>1062</v>
      </c>
      <c r="K23" s="346"/>
      <c r="L23" s="359">
        <v>0.8</v>
      </c>
      <c r="M23" s="257">
        <v>39</v>
      </c>
      <c r="N23" s="439">
        <v>1</v>
      </c>
      <c r="O23" s="257">
        <v>79.9</v>
      </c>
      <c r="P23" s="439">
        <v>1.125</v>
      </c>
      <c r="S23" s="257">
        <v>39</v>
      </c>
      <c r="T23" s="257"/>
      <c r="U23" s="359">
        <v>0.85</v>
      </c>
      <c r="V23" s="251"/>
      <c r="W23" s="251"/>
    </row>
    <row r="24" spans="2:23" ht="9.75" customHeight="1">
      <c r="B24" s="228" t="s">
        <v>485</v>
      </c>
      <c r="C24" s="143">
        <f t="shared" si="0"/>
        <v>44</v>
      </c>
      <c r="D24" s="50">
        <f>C24*L23</f>
        <v>35.2</v>
      </c>
      <c r="E24" s="154" t="s">
        <v>234</v>
      </c>
      <c r="F24" s="55"/>
      <c r="G24" s="210" t="s">
        <v>1063</v>
      </c>
      <c r="H24" s="143">
        <f t="shared" si="3"/>
        <v>95.625</v>
      </c>
      <c r="I24" s="65">
        <f>H24*L31</f>
        <v>76.5</v>
      </c>
      <c r="J24" s="5" t="s">
        <v>1064</v>
      </c>
      <c r="K24" s="346"/>
      <c r="L24" s="359">
        <v>0.8</v>
      </c>
      <c r="M24" s="257">
        <v>44</v>
      </c>
      <c r="N24" s="439">
        <v>1</v>
      </c>
      <c r="O24" s="257">
        <v>85</v>
      </c>
      <c r="P24" s="439">
        <v>1.125</v>
      </c>
      <c r="S24" s="257">
        <v>44</v>
      </c>
      <c r="T24" s="257">
        <v>0.9375</v>
      </c>
      <c r="U24" s="359">
        <v>0.85</v>
      </c>
      <c r="V24" s="251"/>
      <c r="W24" s="251"/>
    </row>
    <row r="25" spans="2:23" ht="9.75" customHeight="1">
      <c r="B25" s="131" t="s">
        <v>882</v>
      </c>
      <c r="C25" s="143">
        <f t="shared" si="0"/>
        <v>49</v>
      </c>
      <c r="D25" s="50">
        <f>C25*L24</f>
        <v>39.2</v>
      </c>
      <c r="E25" s="341" t="s">
        <v>1185</v>
      </c>
      <c r="F25" s="59"/>
      <c r="G25" s="210" t="s">
        <v>1065</v>
      </c>
      <c r="H25" s="143">
        <f t="shared" si="3"/>
        <v>123.6375</v>
      </c>
      <c r="I25" s="65">
        <f>H25*L32</f>
        <v>98.91000000000001</v>
      </c>
      <c r="J25" s="5" t="s">
        <v>1066</v>
      </c>
      <c r="K25" s="346"/>
      <c r="L25" s="359">
        <v>0.8</v>
      </c>
      <c r="M25" s="257">
        <v>47</v>
      </c>
      <c r="N25" s="439">
        <v>1</v>
      </c>
      <c r="O25" s="257">
        <v>109.9</v>
      </c>
      <c r="P25" s="439">
        <v>1.125</v>
      </c>
      <c r="S25" s="257">
        <v>49</v>
      </c>
      <c r="T25" s="257">
        <v>0.9375</v>
      </c>
      <c r="U25" s="359">
        <v>0.85</v>
      </c>
      <c r="V25" s="251"/>
      <c r="W25" s="251"/>
    </row>
    <row r="26" spans="2:23" ht="9.75" customHeight="1">
      <c r="B26" s="228" t="s">
        <v>488</v>
      </c>
      <c r="C26" s="143">
        <f t="shared" si="0"/>
        <v>57</v>
      </c>
      <c r="D26" s="50">
        <f>C26*L24</f>
        <v>45.6</v>
      </c>
      <c r="E26" s="154" t="s">
        <v>1185</v>
      </c>
      <c r="F26" s="55"/>
      <c r="G26" s="210" t="s">
        <v>1067</v>
      </c>
      <c r="H26" s="143">
        <f t="shared" si="3"/>
        <v>162.5625</v>
      </c>
      <c r="I26" s="65">
        <f>H26*L36</f>
        <v>130.05</v>
      </c>
      <c r="J26" s="5" t="s">
        <v>1068</v>
      </c>
      <c r="K26" s="346"/>
      <c r="L26" s="359">
        <v>0.8</v>
      </c>
      <c r="M26" s="257">
        <v>57</v>
      </c>
      <c r="N26" s="439">
        <v>1</v>
      </c>
      <c r="O26" s="257">
        <v>144.5</v>
      </c>
      <c r="P26" s="439">
        <v>1.125</v>
      </c>
      <c r="S26" s="257">
        <v>57</v>
      </c>
      <c r="T26" s="257">
        <v>0.9375</v>
      </c>
      <c r="U26" s="359">
        <v>0.85</v>
      </c>
      <c r="V26" s="251"/>
      <c r="W26" s="251"/>
    </row>
    <row r="27" spans="2:23" ht="9.75" customHeight="1">
      <c r="B27" s="184" t="s">
        <v>598</v>
      </c>
      <c r="C27" s="143">
        <f t="shared" si="0"/>
        <v>69</v>
      </c>
      <c r="D27" s="50">
        <f>C27*L25</f>
        <v>55.2</v>
      </c>
      <c r="E27" s="158" t="s">
        <v>599</v>
      </c>
      <c r="F27" s="55"/>
      <c r="G27" s="210" t="s">
        <v>1070</v>
      </c>
      <c r="H27" s="143">
        <f t="shared" si="3"/>
        <v>163.11375</v>
      </c>
      <c r="I27" s="65">
        <f>H27*L37</f>
        <v>130.491</v>
      </c>
      <c r="J27" s="5" t="s">
        <v>1104</v>
      </c>
      <c r="K27" s="346"/>
      <c r="L27" s="359">
        <v>0.8</v>
      </c>
      <c r="M27" s="257">
        <v>69</v>
      </c>
      <c r="N27" s="439">
        <v>1</v>
      </c>
      <c r="O27" s="257">
        <v>144.99</v>
      </c>
      <c r="P27" s="439">
        <v>1.125</v>
      </c>
      <c r="S27" s="257">
        <v>69</v>
      </c>
      <c r="T27" s="257">
        <v>0.9375</v>
      </c>
      <c r="U27" s="359">
        <v>0.85</v>
      </c>
      <c r="V27" s="251"/>
      <c r="W27" s="251"/>
    </row>
    <row r="28" spans="2:23" ht="9.75" customHeight="1">
      <c r="B28" s="228" t="s">
        <v>55</v>
      </c>
      <c r="C28" s="143">
        <f t="shared" si="0"/>
        <v>69</v>
      </c>
      <c r="D28" s="50">
        <f>C28*L26</f>
        <v>55.2</v>
      </c>
      <c r="E28" s="154" t="s">
        <v>230</v>
      </c>
      <c r="G28" s="488" t="s">
        <v>1263</v>
      </c>
      <c r="H28" s="143">
        <f>O28*P28</f>
        <v>207.45000000000002</v>
      </c>
      <c r="I28" s="65">
        <f>H28*L35</f>
        <v>165.96000000000004</v>
      </c>
      <c r="J28" s="5" t="s">
        <v>1257</v>
      </c>
      <c r="K28" s="346"/>
      <c r="L28" s="359">
        <v>0.8</v>
      </c>
      <c r="M28" s="257">
        <v>69</v>
      </c>
      <c r="N28" s="439">
        <v>1</v>
      </c>
      <c r="O28" s="257">
        <v>184.4</v>
      </c>
      <c r="P28" s="439">
        <v>1.125</v>
      </c>
      <c r="S28" s="257">
        <v>69</v>
      </c>
      <c r="T28" s="257">
        <v>0.9375</v>
      </c>
      <c r="U28" s="359">
        <v>0.85</v>
      </c>
      <c r="V28" s="251"/>
      <c r="W28" s="251"/>
    </row>
    <row r="29" spans="1:48" s="28" customFormat="1" ht="9.75" customHeight="1">
      <c r="A29" s="34"/>
      <c r="B29" s="131" t="s">
        <v>864</v>
      </c>
      <c r="C29" s="143">
        <f t="shared" si="0"/>
        <v>87</v>
      </c>
      <c r="D29" s="50">
        <f>C29*L27</f>
        <v>69.60000000000001</v>
      </c>
      <c r="E29" s="349" t="s">
        <v>865</v>
      </c>
      <c r="G29" s="488" t="s">
        <v>675</v>
      </c>
      <c r="H29" s="143">
        <f>O29*P29</f>
        <v>116.91</v>
      </c>
      <c r="I29" s="65">
        <f>H29*L39</f>
        <v>93.528</v>
      </c>
      <c r="J29" s="5" t="s">
        <v>1258</v>
      </c>
      <c r="K29" s="346"/>
      <c r="L29" s="359">
        <v>0.8</v>
      </c>
      <c r="M29" s="257">
        <v>79</v>
      </c>
      <c r="N29" s="439">
        <v>1</v>
      </c>
      <c r="O29" s="266">
        <v>103.92</v>
      </c>
      <c r="P29" s="439">
        <v>1.125</v>
      </c>
      <c r="Q29" s="447"/>
      <c r="R29" s="447"/>
      <c r="S29" s="257">
        <v>87</v>
      </c>
      <c r="T29" s="257">
        <v>0.9375</v>
      </c>
      <c r="U29" s="359">
        <v>0.85</v>
      </c>
      <c r="V29" s="348"/>
      <c r="W29" s="348"/>
      <c r="X29" s="266"/>
      <c r="Y29" s="460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</row>
    <row r="30" spans="1:23" ht="9.75" customHeight="1" thickBot="1">
      <c r="A30" s="35"/>
      <c r="B30" s="120" t="s">
        <v>710</v>
      </c>
      <c r="C30" s="143">
        <f t="shared" si="0"/>
        <v>119</v>
      </c>
      <c r="D30" s="50">
        <f>C30*L28</f>
        <v>95.2</v>
      </c>
      <c r="E30" s="154" t="s">
        <v>977</v>
      </c>
      <c r="G30" s="488" t="s">
        <v>676</v>
      </c>
      <c r="H30" s="144">
        <f>O30*P30</f>
        <v>146.16</v>
      </c>
      <c r="I30" s="71">
        <f>H30*L40</f>
        <v>116.928</v>
      </c>
      <c r="J30" s="5" t="s">
        <v>1259</v>
      </c>
      <c r="K30" s="346"/>
      <c r="L30" s="359">
        <v>0.8</v>
      </c>
      <c r="M30" s="257">
        <v>129</v>
      </c>
      <c r="N30" s="439">
        <v>1</v>
      </c>
      <c r="O30" s="257">
        <v>129.92</v>
      </c>
      <c r="P30" s="439">
        <v>1.125</v>
      </c>
      <c r="S30" s="257">
        <v>119</v>
      </c>
      <c r="T30" s="257">
        <v>0.9375</v>
      </c>
      <c r="U30" s="359">
        <v>0.85</v>
      </c>
      <c r="V30" s="251"/>
      <c r="W30" s="251"/>
    </row>
    <row r="31" spans="1:23" ht="9.75" customHeight="1">
      <c r="A31" s="36"/>
      <c r="B31" s="228" t="s">
        <v>113</v>
      </c>
      <c r="C31" s="143">
        <f t="shared" si="0"/>
        <v>159</v>
      </c>
      <c r="D31" s="50">
        <f>C31*L28</f>
        <v>127.2</v>
      </c>
      <c r="E31" s="154" t="s">
        <v>130</v>
      </c>
      <c r="K31" s="346"/>
      <c r="L31" s="359">
        <v>0.8</v>
      </c>
      <c r="M31" s="257">
        <v>154</v>
      </c>
      <c r="N31" s="439">
        <v>1</v>
      </c>
      <c r="S31" s="257">
        <v>159</v>
      </c>
      <c r="T31" s="257">
        <v>0.9375</v>
      </c>
      <c r="U31" s="359">
        <v>0.85</v>
      </c>
      <c r="V31" s="251"/>
      <c r="W31" s="251"/>
    </row>
    <row r="32" spans="1:23" ht="9.75" customHeight="1">
      <c r="A32" s="35"/>
      <c r="B32" s="228" t="s">
        <v>1129</v>
      </c>
      <c r="C32" s="143">
        <f t="shared" si="0"/>
        <v>114</v>
      </c>
      <c r="D32" s="50">
        <f>C32*L29</f>
        <v>91.2</v>
      </c>
      <c r="E32" s="154" t="s">
        <v>1130</v>
      </c>
      <c r="K32" s="346"/>
      <c r="L32" s="359">
        <v>0.8</v>
      </c>
      <c r="M32" s="257">
        <v>109</v>
      </c>
      <c r="N32" s="439">
        <v>1</v>
      </c>
      <c r="S32" s="257">
        <v>114</v>
      </c>
      <c r="T32" s="257">
        <v>0.9375</v>
      </c>
      <c r="U32" s="359">
        <v>0.85</v>
      </c>
      <c r="V32" s="251"/>
      <c r="W32" s="251"/>
    </row>
    <row r="33" spans="1:23" ht="9.75" customHeight="1">
      <c r="A33" s="35"/>
      <c r="B33" s="228" t="s">
        <v>1186</v>
      </c>
      <c r="C33" s="143">
        <f t="shared" si="0"/>
        <v>144</v>
      </c>
      <c r="D33" s="50">
        <f>C33*L31</f>
        <v>115.2</v>
      </c>
      <c r="E33" s="154" t="s">
        <v>1124</v>
      </c>
      <c r="F33" s="391"/>
      <c r="K33" s="346"/>
      <c r="L33" s="359">
        <v>0.8</v>
      </c>
      <c r="M33" s="257">
        <v>139</v>
      </c>
      <c r="N33" s="439">
        <v>1</v>
      </c>
      <c r="S33" s="257">
        <v>144</v>
      </c>
      <c r="T33" s="257">
        <v>0.9375</v>
      </c>
      <c r="U33" s="359">
        <v>0.85</v>
      </c>
      <c r="V33" s="251"/>
      <c r="W33" s="251"/>
    </row>
    <row r="34" spans="2:23" ht="9.75" customHeight="1">
      <c r="B34" s="131" t="s">
        <v>65</v>
      </c>
      <c r="C34" s="143">
        <f t="shared" si="0"/>
        <v>299</v>
      </c>
      <c r="D34" s="50">
        <f>C34*L34</f>
        <v>239.20000000000002</v>
      </c>
      <c r="E34" s="335" t="s">
        <v>64</v>
      </c>
      <c r="F34" s="55"/>
      <c r="K34" s="346"/>
      <c r="L34" s="359">
        <v>0.8</v>
      </c>
      <c r="M34" s="257">
        <v>299</v>
      </c>
      <c r="N34" s="439">
        <v>1</v>
      </c>
      <c r="S34" s="257">
        <v>299</v>
      </c>
      <c r="T34" s="257">
        <v>0.9375</v>
      </c>
      <c r="U34" s="359">
        <v>0.85</v>
      </c>
      <c r="V34" s="251"/>
      <c r="W34" s="251"/>
    </row>
    <row r="35" spans="1:23" ht="9.75" customHeight="1">
      <c r="A35" s="35"/>
      <c r="B35" s="338" t="s">
        <v>479</v>
      </c>
      <c r="C35" s="143">
        <f t="shared" si="0"/>
        <v>290</v>
      </c>
      <c r="D35" s="50">
        <f>C35*L35</f>
        <v>232</v>
      </c>
      <c r="E35" s="335" t="s">
        <v>283</v>
      </c>
      <c r="F35" s="55"/>
      <c r="K35" s="346"/>
      <c r="L35" s="359">
        <v>0.8</v>
      </c>
      <c r="M35" s="257">
        <v>290</v>
      </c>
      <c r="N35" s="439">
        <v>1</v>
      </c>
      <c r="S35" s="257">
        <v>290</v>
      </c>
      <c r="T35" s="257">
        <v>0.9375</v>
      </c>
      <c r="U35" s="359">
        <v>0.85</v>
      </c>
      <c r="V35" s="251"/>
      <c r="W35" s="251"/>
    </row>
    <row r="36" spans="1:23" ht="9.75" customHeight="1">
      <c r="A36" s="35"/>
      <c r="B36" s="338" t="s">
        <v>480</v>
      </c>
      <c r="C36" s="143">
        <f t="shared" si="0"/>
        <v>299</v>
      </c>
      <c r="D36" s="50">
        <f>C36*L36</f>
        <v>239.20000000000002</v>
      </c>
      <c r="E36" s="335" t="s">
        <v>283</v>
      </c>
      <c r="F36" s="55"/>
      <c r="K36" s="346"/>
      <c r="L36" s="359">
        <v>0.8</v>
      </c>
      <c r="M36" s="257">
        <v>299</v>
      </c>
      <c r="N36" s="439">
        <v>1</v>
      </c>
      <c r="S36" s="257">
        <v>299</v>
      </c>
      <c r="T36" s="257">
        <v>0.9375</v>
      </c>
      <c r="U36" s="359">
        <v>0.85</v>
      </c>
      <c r="V36" s="251"/>
      <c r="W36" s="251"/>
    </row>
    <row r="37" spans="1:23" ht="9.75" customHeight="1">
      <c r="A37" s="35"/>
      <c r="B37" s="131" t="s">
        <v>964</v>
      </c>
      <c r="C37" s="143">
        <f t="shared" si="0"/>
        <v>179</v>
      </c>
      <c r="D37" s="50">
        <f>C37*L38</f>
        <v>143.20000000000002</v>
      </c>
      <c r="E37" s="335" t="s">
        <v>963</v>
      </c>
      <c r="F37" s="1"/>
      <c r="G37" s="564" t="s">
        <v>1105</v>
      </c>
      <c r="H37" s="564"/>
      <c r="I37" s="564"/>
      <c r="J37" s="564"/>
      <c r="K37" s="346"/>
      <c r="L37" s="359">
        <v>0.8</v>
      </c>
      <c r="M37" s="257">
        <v>179</v>
      </c>
      <c r="N37" s="439">
        <v>1</v>
      </c>
      <c r="Q37" s="257">
        <v>260</v>
      </c>
      <c r="R37" s="257">
        <v>1.079</v>
      </c>
      <c r="S37" s="257">
        <v>179</v>
      </c>
      <c r="T37" s="257">
        <v>0.9375</v>
      </c>
      <c r="U37" s="359">
        <v>0.85</v>
      </c>
      <c r="V37" s="251"/>
      <c r="W37" s="251"/>
    </row>
    <row r="38" spans="1:23" ht="9.75" customHeight="1">
      <c r="A38" s="35"/>
      <c r="B38" s="120" t="s">
        <v>707</v>
      </c>
      <c r="C38" s="143">
        <f t="shared" si="0"/>
        <v>42</v>
      </c>
      <c r="D38" s="50">
        <f>C38*L39</f>
        <v>33.6</v>
      </c>
      <c r="E38" s="17"/>
      <c r="F38" s="1"/>
      <c r="G38" s="564"/>
      <c r="H38" s="564"/>
      <c r="I38" s="564"/>
      <c r="J38" s="564"/>
      <c r="K38" s="346"/>
      <c r="L38" s="359">
        <v>0.8</v>
      </c>
      <c r="M38" s="257">
        <v>45</v>
      </c>
      <c r="N38" s="439">
        <v>1</v>
      </c>
      <c r="O38" s="387" t="s">
        <v>1105</v>
      </c>
      <c r="S38" s="257">
        <v>42</v>
      </c>
      <c r="T38" s="257">
        <v>0.9375</v>
      </c>
      <c r="U38" s="359">
        <v>0.85</v>
      </c>
      <c r="V38" s="251"/>
      <c r="W38" s="251"/>
    </row>
    <row r="39" spans="1:23" ht="9.75" customHeight="1" thickBot="1">
      <c r="A39" s="35"/>
      <c r="B39" s="182" t="s">
        <v>493</v>
      </c>
      <c r="C39" s="143">
        <f t="shared" si="0"/>
        <v>114</v>
      </c>
      <c r="D39" s="50">
        <f aca="true" t="shared" si="4" ref="D39:D44">C39*L39</f>
        <v>91.2</v>
      </c>
      <c r="E39" s="154" t="s">
        <v>494</v>
      </c>
      <c r="F39" s="1"/>
      <c r="G39" s="315"/>
      <c r="H39" s="315"/>
      <c r="I39" s="315"/>
      <c r="J39" s="315"/>
      <c r="K39" s="346"/>
      <c r="L39" s="359">
        <v>0.8</v>
      </c>
      <c r="M39" s="257">
        <v>114</v>
      </c>
      <c r="N39" s="439">
        <v>1</v>
      </c>
      <c r="O39" s="500"/>
      <c r="S39" s="257">
        <v>114</v>
      </c>
      <c r="T39" s="257">
        <v>0.9375</v>
      </c>
      <c r="U39" s="359">
        <v>0.85</v>
      </c>
      <c r="V39" s="251"/>
      <c r="W39" s="251"/>
    </row>
    <row r="40" spans="1:23" ht="9.75" customHeight="1">
      <c r="A40" s="35"/>
      <c r="B40" s="342" t="s">
        <v>974</v>
      </c>
      <c r="C40" s="465">
        <f t="shared" si="0"/>
        <v>40</v>
      </c>
      <c r="D40" s="50">
        <f t="shared" si="4"/>
        <v>32</v>
      </c>
      <c r="E40" s="17" t="s">
        <v>975</v>
      </c>
      <c r="F40" s="1"/>
      <c r="G40" s="498" t="s">
        <v>873</v>
      </c>
      <c r="H40" s="141">
        <f>O40*P40</f>
        <v>223.70250000000001</v>
      </c>
      <c r="I40" s="54">
        <f>H40*L39</f>
        <v>178.96200000000002</v>
      </c>
      <c r="J40" s="16" t="s">
        <v>643</v>
      </c>
      <c r="K40" s="346"/>
      <c r="L40" s="359">
        <v>0.8</v>
      </c>
      <c r="M40" s="257">
        <v>40</v>
      </c>
      <c r="N40" s="439">
        <v>1</v>
      </c>
      <c r="O40" s="466">
        <v>213.05</v>
      </c>
      <c r="P40" s="439">
        <v>1.05</v>
      </c>
      <c r="Q40" s="257">
        <v>205</v>
      </c>
      <c r="R40" s="257">
        <v>1.079</v>
      </c>
      <c r="S40" s="257">
        <v>40</v>
      </c>
      <c r="T40" s="257">
        <v>0.9375</v>
      </c>
      <c r="U40" s="359">
        <v>0.85</v>
      </c>
      <c r="V40" s="251"/>
      <c r="W40" s="251"/>
    </row>
    <row r="41" spans="1:23" ht="9.75" customHeight="1">
      <c r="A41" s="35"/>
      <c r="B41" s="228" t="s">
        <v>809</v>
      </c>
      <c r="C41" s="143">
        <f t="shared" si="0"/>
        <v>99</v>
      </c>
      <c r="D41" s="50">
        <f t="shared" si="4"/>
        <v>79.2</v>
      </c>
      <c r="E41" s="154" t="s">
        <v>133</v>
      </c>
      <c r="G41" s="210" t="s">
        <v>1107</v>
      </c>
      <c r="H41" s="140">
        <f>O41*P41</f>
        <v>231.51450000000003</v>
      </c>
      <c r="I41" s="56">
        <f>H41*L40</f>
        <v>185.21160000000003</v>
      </c>
      <c r="J41" s="17" t="s">
        <v>1108</v>
      </c>
      <c r="K41" s="346"/>
      <c r="L41" s="359">
        <v>0.8</v>
      </c>
      <c r="M41" s="257">
        <v>99</v>
      </c>
      <c r="N41" s="439">
        <v>1</v>
      </c>
      <c r="O41" s="257">
        <v>220.49</v>
      </c>
      <c r="P41" s="439">
        <v>1.05</v>
      </c>
      <c r="S41" s="257">
        <v>99</v>
      </c>
      <c r="T41" s="257">
        <v>0.9375</v>
      </c>
      <c r="U41" s="359">
        <v>0.85</v>
      </c>
      <c r="V41" s="251"/>
      <c r="W41" s="251"/>
    </row>
    <row r="42" spans="1:23" ht="9.75" customHeight="1">
      <c r="A42" s="35"/>
      <c r="B42" s="184" t="s">
        <v>898</v>
      </c>
      <c r="C42" s="143">
        <f t="shared" si="0"/>
        <v>94</v>
      </c>
      <c r="D42" s="50">
        <f t="shared" si="4"/>
        <v>75.2</v>
      </c>
      <c r="E42" s="154" t="s">
        <v>787</v>
      </c>
      <c r="F42" s="1"/>
      <c r="G42" s="210" t="s">
        <v>872</v>
      </c>
      <c r="H42" s="140">
        <f>O42*P42</f>
        <v>279.09000000000003</v>
      </c>
      <c r="I42" s="56">
        <f>H42*L41</f>
        <v>223.27200000000005</v>
      </c>
      <c r="J42" s="17" t="s">
        <v>1015</v>
      </c>
      <c r="K42" s="346"/>
      <c r="L42" s="359">
        <v>0.8</v>
      </c>
      <c r="M42" s="257">
        <v>94</v>
      </c>
      <c r="N42" s="439">
        <v>1</v>
      </c>
      <c r="O42" s="257">
        <v>265.8</v>
      </c>
      <c r="P42" s="439">
        <v>1.05</v>
      </c>
      <c r="Q42" s="257">
        <v>280</v>
      </c>
      <c r="R42" s="257">
        <v>1.079</v>
      </c>
      <c r="S42" s="257">
        <v>94</v>
      </c>
      <c r="T42" s="257">
        <v>0.9375</v>
      </c>
      <c r="U42" s="359">
        <v>0.85</v>
      </c>
      <c r="V42" s="251"/>
      <c r="W42" s="251"/>
    </row>
    <row r="43" spans="1:23" ht="9.75" customHeight="1">
      <c r="A43" s="35"/>
      <c r="B43" s="342" t="s">
        <v>976</v>
      </c>
      <c r="C43" s="143">
        <f t="shared" si="0"/>
        <v>127</v>
      </c>
      <c r="D43" s="50">
        <f t="shared" si="4"/>
        <v>101.60000000000001</v>
      </c>
      <c r="E43" s="154" t="s">
        <v>977</v>
      </c>
      <c r="F43" s="391"/>
      <c r="G43" s="499" t="s">
        <v>1260</v>
      </c>
      <c r="H43" s="140">
        <f>O43*P43</f>
        <v>194.418</v>
      </c>
      <c r="I43" s="56">
        <f>H43*L42</f>
        <v>155.5344</v>
      </c>
      <c r="J43" s="489" t="s">
        <v>1261</v>
      </c>
      <c r="K43" s="346"/>
      <c r="L43" s="359">
        <v>0.8</v>
      </c>
      <c r="M43" s="265">
        <v>134</v>
      </c>
      <c r="N43" s="439">
        <v>1</v>
      </c>
      <c r="O43" s="257">
        <v>185.16</v>
      </c>
      <c r="P43" s="439">
        <v>1.05</v>
      </c>
      <c r="Q43" s="257">
        <v>195</v>
      </c>
      <c r="R43" s="257">
        <v>1.079</v>
      </c>
      <c r="S43" s="257">
        <v>127</v>
      </c>
      <c r="T43" s="257">
        <v>0.9375</v>
      </c>
      <c r="U43" s="359">
        <v>0.85</v>
      </c>
      <c r="V43" s="251"/>
      <c r="W43" s="251"/>
    </row>
    <row r="44" spans="1:23" ht="9.75" customHeight="1" thickBot="1">
      <c r="A44" s="35"/>
      <c r="B44" s="131" t="s">
        <v>883</v>
      </c>
      <c r="C44" s="143">
        <f t="shared" si="0"/>
        <v>32</v>
      </c>
      <c r="D44" s="50">
        <f t="shared" si="4"/>
        <v>25.6</v>
      </c>
      <c r="E44" s="341" t="s">
        <v>884</v>
      </c>
      <c r="F44" s="57"/>
      <c r="G44" s="217" t="s">
        <v>1109</v>
      </c>
      <c r="H44" s="145">
        <v>153</v>
      </c>
      <c r="I44" s="58">
        <f>H44*L44</f>
        <v>122.4</v>
      </c>
      <c r="J44" s="7" t="s">
        <v>1110</v>
      </c>
      <c r="K44" s="346"/>
      <c r="L44" s="359">
        <v>0.8</v>
      </c>
      <c r="M44" s="254">
        <v>32</v>
      </c>
      <c r="N44" s="439">
        <v>1</v>
      </c>
      <c r="O44" s="446"/>
      <c r="P44" s="439">
        <v>1.05</v>
      </c>
      <c r="S44" s="256">
        <v>32</v>
      </c>
      <c r="T44" s="257">
        <v>0.9375</v>
      </c>
      <c r="U44" s="359">
        <v>0.85</v>
      </c>
      <c r="V44" s="251"/>
      <c r="W44" s="251"/>
    </row>
    <row r="45" spans="1:23" ht="9.75" customHeight="1">
      <c r="A45" s="35"/>
      <c r="B45" s="120" t="s">
        <v>721</v>
      </c>
      <c r="C45" s="143">
        <f t="shared" si="0"/>
        <v>39</v>
      </c>
      <c r="D45" s="50">
        <f>C45*L44</f>
        <v>31.200000000000003</v>
      </c>
      <c r="E45" s="126" t="s">
        <v>722</v>
      </c>
      <c r="F45" s="55"/>
      <c r="K45" s="346"/>
      <c r="L45" s="359">
        <v>0.8</v>
      </c>
      <c r="M45" s="265">
        <v>39</v>
      </c>
      <c r="N45" s="439">
        <v>1</v>
      </c>
      <c r="P45" s="439">
        <v>1.05</v>
      </c>
      <c r="S45" s="257">
        <v>39</v>
      </c>
      <c r="T45" s="257">
        <v>0.9375</v>
      </c>
      <c r="U45" s="359">
        <v>0.85</v>
      </c>
      <c r="V45" s="251"/>
      <c r="W45" s="251"/>
    </row>
    <row r="46" spans="1:23" ht="9.75" customHeight="1">
      <c r="A46" s="35"/>
      <c r="B46" s="120" t="s">
        <v>708</v>
      </c>
      <c r="C46" s="143">
        <f t="shared" si="0"/>
        <v>49</v>
      </c>
      <c r="D46" s="50">
        <f>C46*L45</f>
        <v>39.2</v>
      </c>
      <c r="E46" s="154" t="s">
        <v>709</v>
      </c>
      <c r="F46" s="114"/>
      <c r="K46" s="346"/>
      <c r="L46" s="359">
        <v>0.8</v>
      </c>
      <c r="M46" s="254">
        <v>62</v>
      </c>
      <c r="N46" s="439">
        <v>1</v>
      </c>
      <c r="O46" s="448"/>
      <c r="S46" s="256">
        <v>49</v>
      </c>
      <c r="T46" s="257">
        <v>0.9375</v>
      </c>
      <c r="U46" s="359">
        <v>0.85</v>
      </c>
      <c r="V46" s="251"/>
      <c r="W46" s="251"/>
    </row>
    <row r="47" spans="1:23" ht="9.75" customHeight="1">
      <c r="A47" s="35"/>
      <c r="B47" s="120" t="s">
        <v>1156</v>
      </c>
      <c r="C47" s="143">
        <f t="shared" si="0"/>
        <v>69</v>
      </c>
      <c r="D47" s="50">
        <f>C47*L45</f>
        <v>55.2</v>
      </c>
      <c r="E47" s="154" t="s">
        <v>495</v>
      </c>
      <c r="F47" s="114"/>
      <c r="K47" s="346"/>
      <c r="L47" s="359">
        <v>0.8</v>
      </c>
      <c r="M47" s="257">
        <v>67</v>
      </c>
      <c r="N47" s="439">
        <v>1</v>
      </c>
      <c r="O47" s="448"/>
      <c r="S47" s="257">
        <v>69</v>
      </c>
      <c r="T47" s="257">
        <v>0.9375</v>
      </c>
      <c r="U47" s="359">
        <v>0.85</v>
      </c>
      <c r="V47" s="251"/>
      <c r="W47" s="251"/>
    </row>
    <row r="48" spans="1:48" s="240" customFormat="1" ht="9.75" customHeight="1">
      <c r="A48" s="35"/>
      <c r="B48" s="228" t="s">
        <v>1133</v>
      </c>
      <c r="C48" s="143">
        <f t="shared" si="0"/>
        <v>75</v>
      </c>
      <c r="D48" s="50">
        <f>C48*L46</f>
        <v>60</v>
      </c>
      <c r="E48" s="154" t="s">
        <v>496</v>
      </c>
      <c r="F48" s="114"/>
      <c r="G48" s="556" t="s">
        <v>1222</v>
      </c>
      <c r="H48" s="556"/>
      <c r="I48" s="556"/>
      <c r="J48" s="556"/>
      <c r="K48" s="346"/>
      <c r="L48" s="359">
        <v>0.8</v>
      </c>
      <c r="M48" s="421">
        <v>75</v>
      </c>
      <c r="N48" s="439">
        <v>1</v>
      </c>
      <c r="O48" s="448"/>
      <c r="P48" s="439"/>
      <c r="Q48" s="448"/>
      <c r="R48" s="448"/>
      <c r="S48" s="421">
        <v>75</v>
      </c>
      <c r="T48" s="257">
        <v>0.9375</v>
      </c>
      <c r="U48" s="359">
        <v>0.85</v>
      </c>
      <c r="X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8"/>
      <c r="AJ48" s="388"/>
      <c r="AK48" s="388"/>
      <c r="AL48" s="388"/>
      <c r="AM48" s="388"/>
      <c r="AN48" s="388"/>
      <c r="AO48" s="388"/>
      <c r="AP48" s="388"/>
      <c r="AQ48" s="388"/>
      <c r="AR48" s="388"/>
      <c r="AS48" s="388"/>
      <c r="AT48" s="388"/>
      <c r="AU48" s="388"/>
      <c r="AV48" s="388"/>
    </row>
    <row r="49" spans="1:48" s="240" customFormat="1" ht="9.75" customHeight="1" thickBot="1">
      <c r="A49" s="35"/>
      <c r="B49" s="201" t="s">
        <v>713</v>
      </c>
      <c r="C49" s="144">
        <f t="shared" si="0"/>
        <v>79</v>
      </c>
      <c r="D49" s="51">
        <f>C49*L47</f>
        <v>63.2</v>
      </c>
      <c r="E49" s="149" t="s">
        <v>198</v>
      </c>
      <c r="F49" s="114"/>
      <c r="G49" s="556"/>
      <c r="H49" s="556"/>
      <c r="I49" s="556"/>
      <c r="J49" s="556"/>
      <c r="K49" s="346"/>
      <c r="L49" s="359">
        <v>0.8</v>
      </c>
      <c r="M49" s="257">
        <v>79</v>
      </c>
      <c r="N49" s="439">
        <v>1</v>
      </c>
      <c r="O49" s="448"/>
      <c r="P49" s="439"/>
      <c r="Q49" s="448"/>
      <c r="R49" s="448"/>
      <c r="S49" s="257">
        <v>79</v>
      </c>
      <c r="T49" s="257">
        <v>0.9375</v>
      </c>
      <c r="U49" s="359">
        <v>0.85</v>
      </c>
      <c r="X49" s="388"/>
      <c r="Z49" s="388"/>
      <c r="AA49" s="388"/>
      <c r="AB49" s="388"/>
      <c r="AC49" s="388"/>
      <c r="AD49" s="388"/>
      <c r="AE49" s="388"/>
      <c r="AF49" s="388"/>
      <c r="AG49" s="388"/>
      <c r="AH49" s="388"/>
      <c r="AI49" s="388"/>
      <c r="AJ49" s="388"/>
      <c r="AK49" s="388"/>
      <c r="AL49" s="388"/>
      <c r="AM49" s="388"/>
      <c r="AN49" s="388"/>
      <c r="AO49" s="388"/>
      <c r="AP49" s="388"/>
      <c r="AQ49" s="388"/>
      <c r="AR49" s="388"/>
      <c r="AS49" s="388"/>
      <c r="AT49" s="388"/>
      <c r="AU49" s="388"/>
      <c r="AV49" s="388"/>
    </row>
    <row r="50" spans="1:48" s="240" customFormat="1" ht="10.5" customHeight="1">
      <c r="A50" s="35"/>
      <c r="B50" s="185"/>
      <c r="C50" s="162"/>
      <c r="D50" s="80"/>
      <c r="E50" s="450"/>
      <c r="F50" s="114"/>
      <c r="G50" s="556" t="s">
        <v>428</v>
      </c>
      <c r="H50" s="556"/>
      <c r="I50" s="556"/>
      <c r="J50" s="556"/>
      <c r="K50" s="346"/>
      <c r="L50" s="359">
        <v>0.8</v>
      </c>
      <c r="M50" s="265"/>
      <c r="N50" s="439">
        <v>1</v>
      </c>
      <c r="O50" s="449"/>
      <c r="P50" s="439"/>
      <c r="Q50" s="448"/>
      <c r="R50" s="448"/>
      <c r="S50" s="265"/>
      <c r="T50" s="257">
        <v>0.9375</v>
      </c>
      <c r="U50" s="359">
        <v>0.85</v>
      </c>
      <c r="X50" s="388"/>
      <c r="Z50" s="388"/>
      <c r="AA50" s="388"/>
      <c r="AB50" s="388"/>
      <c r="AC50" s="388"/>
      <c r="AD50" s="388"/>
      <c r="AE50" s="388"/>
      <c r="AF50" s="388"/>
      <c r="AG50" s="388"/>
      <c r="AH50" s="388"/>
      <c r="AI50" s="388"/>
      <c r="AJ50" s="388"/>
      <c r="AK50" s="388"/>
      <c r="AL50" s="388"/>
      <c r="AM50" s="388"/>
      <c r="AN50" s="388"/>
      <c r="AO50" s="388"/>
      <c r="AP50" s="388"/>
      <c r="AQ50" s="388"/>
      <c r="AR50" s="388"/>
      <c r="AS50" s="388"/>
      <c r="AT50" s="388"/>
      <c r="AU50" s="388"/>
      <c r="AV50" s="388"/>
    </row>
    <row r="51" spans="1:48" s="240" customFormat="1" ht="9.75" customHeight="1">
      <c r="A51" s="35"/>
      <c r="B51" s="185"/>
      <c r="C51" s="162"/>
      <c r="D51" s="80"/>
      <c r="E51" s="450"/>
      <c r="F51" s="1"/>
      <c r="G51" s="556"/>
      <c r="H51" s="556"/>
      <c r="I51" s="556"/>
      <c r="J51" s="556"/>
      <c r="K51" s="346"/>
      <c r="L51" s="359">
        <v>0.8</v>
      </c>
      <c r="M51" s="268"/>
      <c r="N51" s="439">
        <v>1</v>
      </c>
      <c r="O51" s="448"/>
      <c r="P51" s="439"/>
      <c r="Q51" s="448"/>
      <c r="R51" s="448"/>
      <c r="S51" s="268"/>
      <c r="T51" s="257">
        <v>0.9375</v>
      </c>
      <c r="U51" s="359">
        <v>0.85</v>
      </c>
      <c r="X51" s="388"/>
      <c r="Z51" s="388"/>
      <c r="AA51" s="388"/>
      <c r="AB51" s="388"/>
      <c r="AC51" s="388"/>
      <c r="AD51" s="388"/>
      <c r="AE51" s="388"/>
      <c r="AF51" s="388"/>
      <c r="AG51" s="388"/>
      <c r="AH51" s="388"/>
      <c r="AI51" s="388"/>
      <c r="AJ51" s="388"/>
      <c r="AK51" s="388"/>
      <c r="AL51" s="388"/>
      <c r="AM51" s="388"/>
      <c r="AN51" s="388"/>
      <c r="AO51" s="388"/>
      <c r="AP51" s="388"/>
      <c r="AQ51" s="388"/>
      <c r="AR51" s="388"/>
      <c r="AS51" s="388"/>
      <c r="AT51" s="388"/>
      <c r="AU51" s="388"/>
      <c r="AV51" s="388"/>
    </row>
    <row r="52" spans="1:48" s="240" customFormat="1" ht="9.75" customHeight="1">
      <c r="A52" s="35"/>
      <c r="B52" s="226"/>
      <c r="C52" s="162"/>
      <c r="D52" s="80"/>
      <c r="E52" s="450"/>
      <c r="F52" s="1"/>
      <c r="G52" s="556"/>
      <c r="H52" s="556"/>
      <c r="I52" s="556"/>
      <c r="J52" s="556"/>
      <c r="K52" s="346"/>
      <c r="L52" s="359"/>
      <c r="M52" s="257"/>
      <c r="N52" s="439">
        <v>1</v>
      </c>
      <c r="O52" s="449"/>
      <c r="P52" s="439"/>
      <c r="Q52" s="448"/>
      <c r="R52" s="448"/>
      <c r="S52" s="265"/>
      <c r="T52" s="265"/>
      <c r="U52" s="359">
        <v>0.85</v>
      </c>
      <c r="V52" s="496"/>
      <c r="W52" s="496"/>
      <c r="X52" s="388"/>
      <c r="Z52" s="388"/>
      <c r="AA52" s="388"/>
      <c r="AB52" s="388"/>
      <c r="AC52" s="388"/>
      <c r="AD52" s="388"/>
      <c r="AE52" s="388"/>
      <c r="AF52" s="388"/>
      <c r="AG52" s="388"/>
      <c r="AH52" s="388"/>
      <c r="AI52" s="388"/>
      <c r="AJ52" s="388"/>
      <c r="AK52" s="388"/>
      <c r="AL52" s="388"/>
      <c r="AM52" s="388"/>
      <c r="AN52" s="388"/>
      <c r="AO52" s="388"/>
      <c r="AP52" s="388"/>
      <c r="AQ52" s="388"/>
      <c r="AR52" s="388"/>
      <c r="AS52" s="388"/>
      <c r="AT52" s="388"/>
      <c r="AU52" s="388"/>
      <c r="AV52" s="388"/>
    </row>
    <row r="53" spans="1:48" s="240" customFormat="1" ht="9.75" customHeight="1">
      <c r="A53" s="35"/>
      <c r="B53" s="226"/>
      <c r="C53" s="162"/>
      <c r="D53" s="80"/>
      <c r="E53" s="450"/>
      <c r="F53" s="1"/>
      <c r="G53" s="1"/>
      <c r="H53" s="1"/>
      <c r="I53" s="1"/>
      <c r="J53" s="1"/>
      <c r="K53" s="346"/>
      <c r="L53" s="359"/>
      <c r="M53" s="257"/>
      <c r="N53" s="439">
        <v>1</v>
      </c>
      <c r="O53" s="257"/>
      <c r="P53" s="439"/>
      <c r="Q53" s="448"/>
      <c r="R53" s="448"/>
      <c r="S53" s="257">
        <v>1.125</v>
      </c>
      <c r="T53" s="440">
        <f aca="true" t="shared" si="5" ref="T53:T64">SUM(S53*M54)</f>
        <v>0</v>
      </c>
      <c r="U53" s="448"/>
      <c r="V53" s="496"/>
      <c r="W53" s="496"/>
      <c r="X53" s="388"/>
      <c r="Z53" s="388"/>
      <c r="AA53" s="388"/>
      <c r="AB53" s="388"/>
      <c r="AC53" s="388"/>
      <c r="AD53" s="388"/>
      <c r="AE53" s="388"/>
      <c r="AF53" s="388"/>
      <c r="AG53" s="388"/>
      <c r="AH53" s="388"/>
      <c r="AI53" s="388"/>
      <c r="AJ53" s="388"/>
      <c r="AK53" s="388"/>
      <c r="AL53" s="388"/>
      <c r="AM53" s="388"/>
      <c r="AN53" s="388"/>
      <c r="AO53" s="388"/>
      <c r="AP53" s="388"/>
      <c r="AQ53" s="388"/>
      <c r="AR53" s="388"/>
      <c r="AS53" s="388"/>
      <c r="AT53" s="388"/>
      <c r="AU53" s="388"/>
      <c r="AV53" s="388"/>
    </row>
    <row r="54" spans="1:48" s="240" customFormat="1" ht="9.75" customHeight="1">
      <c r="A54" s="35"/>
      <c r="B54" s="185"/>
      <c r="C54" s="162"/>
      <c r="D54" s="80"/>
      <c r="E54" s="450"/>
      <c r="F54" s="1"/>
      <c r="G54" s="1"/>
      <c r="H54" s="1"/>
      <c r="I54" s="1"/>
      <c r="J54" s="1"/>
      <c r="K54" s="346"/>
      <c r="L54" s="359"/>
      <c r="M54" s="257"/>
      <c r="N54" s="439">
        <v>1</v>
      </c>
      <c r="O54" s="257"/>
      <c r="P54" s="439"/>
      <c r="Q54" s="448"/>
      <c r="R54" s="448"/>
      <c r="S54" s="257">
        <v>1.125</v>
      </c>
      <c r="T54" s="440">
        <f t="shared" si="5"/>
        <v>0</v>
      </c>
      <c r="U54" s="448"/>
      <c r="V54" s="496"/>
      <c r="W54" s="496"/>
      <c r="X54" s="388"/>
      <c r="Z54" s="388"/>
      <c r="AA54" s="388"/>
      <c r="AB54" s="388"/>
      <c r="AC54" s="388"/>
      <c r="AD54" s="388"/>
      <c r="AE54" s="388"/>
      <c r="AF54" s="388"/>
      <c r="AG54" s="388"/>
      <c r="AH54" s="388"/>
      <c r="AI54" s="388"/>
      <c r="AJ54" s="388"/>
      <c r="AK54" s="388"/>
      <c r="AL54" s="388"/>
      <c r="AM54" s="388"/>
      <c r="AN54" s="388"/>
      <c r="AO54" s="388"/>
      <c r="AP54" s="388"/>
      <c r="AQ54" s="388"/>
      <c r="AR54" s="388"/>
      <c r="AS54" s="388"/>
      <c r="AT54" s="388"/>
      <c r="AU54" s="388"/>
      <c r="AV54" s="388"/>
    </row>
    <row r="55" spans="1:48" s="240" customFormat="1" ht="9.75" customHeight="1">
      <c r="A55" s="35"/>
      <c r="B55" s="202"/>
      <c r="C55" s="162"/>
      <c r="D55" s="80"/>
      <c r="E55" s="455"/>
      <c r="F55" s="1"/>
      <c r="G55" s="1"/>
      <c r="H55" s="1"/>
      <c r="I55" s="1"/>
      <c r="J55" s="1"/>
      <c r="K55" s="346"/>
      <c r="L55" s="359"/>
      <c r="M55" s="448"/>
      <c r="N55" s="439">
        <v>1</v>
      </c>
      <c r="O55" s="257"/>
      <c r="P55" s="439"/>
      <c r="Q55" s="448"/>
      <c r="R55" s="448"/>
      <c r="S55" s="257">
        <v>1.125</v>
      </c>
      <c r="T55" s="440">
        <f t="shared" si="5"/>
        <v>0</v>
      </c>
      <c r="U55" s="448"/>
      <c r="V55" s="496"/>
      <c r="W55" s="496"/>
      <c r="X55" s="388"/>
      <c r="Z55" s="388"/>
      <c r="AA55" s="388"/>
      <c r="AB55" s="388"/>
      <c r="AC55" s="388"/>
      <c r="AD55" s="388"/>
      <c r="AE55" s="388"/>
      <c r="AF55" s="388"/>
      <c r="AG55" s="388"/>
      <c r="AH55" s="388"/>
      <c r="AI55" s="388"/>
      <c r="AJ55" s="388"/>
      <c r="AK55" s="388"/>
      <c r="AL55" s="388"/>
      <c r="AM55" s="388"/>
      <c r="AN55" s="388"/>
      <c r="AO55" s="388"/>
      <c r="AP55" s="388"/>
      <c r="AQ55" s="388"/>
      <c r="AR55" s="388"/>
      <c r="AS55" s="388"/>
      <c r="AT55" s="388"/>
      <c r="AU55" s="388"/>
      <c r="AV55" s="388"/>
    </row>
    <row r="56" spans="1:23" ht="9.75" customHeight="1">
      <c r="A56" s="35"/>
      <c r="B56" s="202"/>
      <c r="C56" s="162"/>
      <c r="D56" s="80"/>
      <c r="E56" s="455"/>
      <c r="F56" s="1"/>
      <c r="K56" s="346"/>
      <c r="L56" s="359"/>
      <c r="M56" s="448"/>
      <c r="N56" s="439">
        <v>1</v>
      </c>
      <c r="Q56" s="257">
        <v>195</v>
      </c>
      <c r="R56" s="257">
        <v>1.079</v>
      </c>
      <c r="S56" s="257">
        <v>1.125</v>
      </c>
      <c r="T56" s="440">
        <f t="shared" si="5"/>
        <v>0</v>
      </c>
      <c r="V56" s="251"/>
      <c r="W56" s="251"/>
    </row>
    <row r="57" spans="1:23" ht="9.75" customHeight="1">
      <c r="A57" s="35"/>
      <c r="B57" s="202"/>
      <c r="C57" s="162"/>
      <c r="D57" s="80"/>
      <c r="E57" s="455"/>
      <c r="F57" s="1"/>
      <c r="K57" s="346"/>
      <c r="L57" s="359"/>
      <c r="M57" s="448"/>
      <c r="N57" s="439">
        <v>1</v>
      </c>
      <c r="Q57" s="257">
        <v>175</v>
      </c>
      <c r="R57" s="257">
        <v>1.079</v>
      </c>
      <c r="S57" s="257">
        <v>1.125</v>
      </c>
      <c r="T57" s="440">
        <f t="shared" si="5"/>
        <v>0</v>
      </c>
      <c r="V57" s="251"/>
      <c r="W57" s="251"/>
    </row>
    <row r="58" spans="2:23" ht="9.75" customHeight="1">
      <c r="B58" s="202"/>
      <c r="C58" s="162"/>
      <c r="D58" s="80"/>
      <c r="E58" s="455"/>
      <c r="F58" s="1"/>
      <c r="K58" s="346"/>
      <c r="L58" s="359"/>
      <c r="M58" s="448"/>
      <c r="N58" s="439">
        <v>1</v>
      </c>
      <c r="Q58" s="257">
        <v>240</v>
      </c>
      <c r="R58" s="257">
        <v>1.079</v>
      </c>
      <c r="S58" s="257">
        <v>1.125</v>
      </c>
      <c r="T58" s="440">
        <f t="shared" si="5"/>
        <v>0</v>
      </c>
      <c r="V58" s="251"/>
      <c r="W58" s="251"/>
    </row>
    <row r="59" spans="2:23" ht="9.75" customHeight="1">
      <c r="B59" s="226"/>
      <c r="C59" s="162"/>
      <c r="D59" s="80"/>
      <c r="E59" s="450"/>
      <c r="K59" s="346"/>
      <c r="L59" s="359"/>
      <c r="N59" s="439">
        <v>1</v>
      </c>
      <c r="S59" s="257">
        <v>1.125</v>
      </c>
      <c r="T59" s="440">
        <f t="shared" si="5"/>
        <v>0</v>
      </c>
      <c r="V59" s="251"/>
      <c r="W59" s="251"/>
    </row>
    <row r="60" spans="2:23" ht="9.75" customHeight="1">
      <c r="B60" s="226"/>
      <c r="C60" s="162"/>
      <c r="D60" s="80"/>
      <c r="E60" s="450"/>
      <c r="K60" s="346"/>
      <c r="L60" s="359"/>
      <c r="N60" s="439">
        <v>1</v>
      </c>
      <c r="S60" s="257">
        <v>1.125</v>
      </c>
      <c r="T60" s="440">
        <f t="shared" si="5"/>
        <v>0</v>
      </c>
      <c r="V60" s="251"/>
      <c r="W60" s="251"/>
    </row>
    <row r="61" spans="2:23" ht="9.75" customHeight="1">
      <c r="B61" s="224"/>
      <c r="C61" s="162"/>
      <c r="D61" s="80"/>
      <c r="E61" s="13"/>
      <c r="K61" s="346"/>
      <c r="L61" s="359"/>
      <c r="N61" s="439">
        <v>1</v>
      </c>
      <c r="S61" s="257">
        <v>1.125</v>
      </c>
      <c r="T61" s="440">
        <f t="shared" si="5"/>
        <v>0</v>
      </c>
      <c r="V61" s="251"/>
      <c r="W61" s="251"/>
    </row>
    <row r="62" spans="2:23" ht="9.75" customHeight="1">
      <c r="B62" s="226"/>
      <c r="C62" s="162"/>
      <c r="D62" s="80"/>
      <c r="E62" s="450"/>
      <c r="K62" s="348"/>
      <c r="L62" s="359"/>
      <c r="N62" s="439">
        <v>1</v>
      </c>
      <c r="S62" s="257">
        <v>1.125</v>
      </c>
      <c r="T62" s="440">
        <f t="shared" si="5"/>
        <v>0</v>
      </c>
      <c r="V62" s="251"/>
      <c r="W62" s="251"/>
    </row>
    <row r="63" spans="2:23" ht="9.75" customHeight="1">
      <c r="B63" s="226"/>
      <c r="C63" s="162"/>
      <c r="D63" s="80"/>
      <c r="E63" s="450"/>
      <c r="K63" s="348"/>
      <c r="L63" s="359"/>
      <c r="N63" s="439">
        <v>1</v>
      </c>
      <c r="S63" s="257">
        <v>1.125</v>
      </c>
      <c r="T63" s="440">
        <f t="shared" si="5"/>
        <v>0</v>
      </c>
      <c r="V63" s="251"/>
      <c r="W63" s="251"/>
    </row>
    <row r="64" spans="2:23" ht="9.75" customHeight="1">
      <c r="B64" s="453"/>
      <c r="C64" s="162"/>
      <c r="D64" s="80"/>
      <c r="E64" s="450"/>
      <c r="K64" s="346"/>
      <c r="L64" s="359"/>
      <c r="N64" s="439">
        <v>1</v>
      </c>
      <c r="S64" s="257">
        <v>1.125</v>
      </c>
      <c r="T64" s="440">
        <f t="shared" si="5"/>
        <v>0</v>
      </c>
      <c r="V64" s="251"/>
      <c r="W64" s="251"/>
    </row>
    <row r="65" spans="2:23" ht="9.75" customHeight="1">
      <c r="B65" s="451"/>
      <c r="C65" s="162"/>
      <c r="D65" s="80"/>
      <c r="E65" s="452"/>
      <c r="K65" s="348"/>
      <c r="L65" s="359"/>
      <c r="N65" s="439">
        <v>1</v>
      </c>
      <c r="V65" s="251"/>
      <c r="W65" s="251"/>
    </row>
    <row r="66" spans="2:23" ht="9.75" customHeight="1">
      <c r="B66" s="115"/>
      <c r="C66" s="29"/>
      <c r="D66" s="103"/>
      <c r="E66" s="79"/>
      <c r="K66" s="348"/>
      <c r="L66" s="359"/>
      <c r="N66" s="439">
        <v>1</v>
      </c>
      <c r="V66" s="251"/>
      <c r="W66" s="251"/>
    </row>
    <row r="67" spans="2:23" ht="9.75" customHeight="1">
      <c r="B67" s="4"/>
      <c r="C67" s="29"/>
      <c r="D67" s="103"/>
      <c r="E67" s="4"/>
      <c r="K67" s="348"/>
      <c r="L67" s="359"/>
      <c r="N67" s="439">
        <v>1</v>
      </c>
      <c r="V67" s="251"/>
      <c r="W67" s="251"/>
    </row>
    <row r="68" spans="2:23" ht="9.75" customHeight="1">
      <c r="B68" s="4"/>
      <c r="C68" s="29"/>
      <c r="D68" s="103"/>
      <c r="E68" s="4"/>
      <c r="K68" s="348"/>
      <c r="L68" s="359"/>
      <c r="N68" s="439">
        <v>1</v>
      </c>
      <c r="V68" s="251"/>
      <c r="W68" s="251"/>
    </row>
    <row r="69" spans="2:23" ht="9.75" customHeight="1">
      <c r="B69" s="4"/>
      <c r="C69" s="29"/>
      <c r="D69" s="103"/>
      <c r="E69" s="4"/>
      <c r="G69" s="97"/>
      <c r="H69" s="29"/>
      <c r="I69" s="60"/>
      <c r="J69" s="4"/>
      <c r="K69" s="348"/>
      <c r="L69" s="359"/>
      <c r="N69" s="439">
        <v>1</v>
      </c>
      <c r="V69" s="251"/>
      <c r="W69" s="251"/>
    </row>
    <row r="70" spans="2:23" ht="9.75" customHeight="1">
      <c r="B70" s="4"/>
      <c r="C70" s="96"/>
      <c r="D70" s="80"/>
      <c r="E70" s="4"/>
      <c r="G70" s="97"/>
      <c r="H70" s="29"/>
      <c r="I70" s="60"/>
      <c r="J70" s="4"/>
      <c r="K70" s="348"/>
      <c r="V70" s="251"/>
      <c r="W70" s="251"/>
    </row>
    <row r="71" spans="2:23" ht="9.75" customHeight="1">
      <c r="B71" s="4"/>
      <c r="C71" s="96"/>
      <c r="D71" s="80"/>
      <c r="E71" s="4"/>
      <c r="G71" s="97"/>
      <c r="H71" s="29"/>
      <c r="I71" s="60"/>
      <c r="J71" s="4"/>
      <c r="K71" s="348"/>
      <c r="V71" s="251"/>
      <c r="W71" s="251"/>
    </row>
    <row r="72" spans="2:23" ht="9.75" customHeight="1">
      <c r="B72" s="4"/>
      <c r="C72" s="96"/>
      <c r="D72" s="80"/>
      <c r="E72" s="4"/>
      <c r="G72" s="97"/>
      <c r="H72" s="29"/>
      <c r="I72" s="60"/>
      <c r="J72" s="4"/>
      <c r="K72" s="348"/>
      <c r="R72" s="251"/>
      <c r="S72" s="251"/>
      <c r="T72" s="497"/>
      <c r="U72" s="251"/>
      <c r="V72" s="251"/>
      <c r="W72" s="251"/>
    </row>
    <row r="73" spans="2:23" ht="9.75" customHeight="1">
      <c r="B73" s="4"/>
      <c r="C73" s="96"/>
      <c r="D73" s="80"/>
      <c r="E73" s="4"/>
      <c r="G73" s="97"/>
      <c r="H73" s="29"/>
      <c r="I73" s="60"/>
      <c r="J73" s="4"/>
      <c r="K73" s="348"/>
      <c r="R73" s="251"/>
      <c r="S73" s="251"/>
      <c r="T73" s="497"/>
      <c r="U73" s="251"/>
      <c r="V73" s="251"/>
      <c r="W73" s="251"/>
    </row>
    <row r="74" spans="2:23" ht="9.75" customHeight="1">
      <c r="B74" s="4"/>
      <c r="C74" s="96"/>
      <c r="D74" s="80"/>
      <c r="E74" s="4"/>
      <c r="G74" s="97"/>
      <c r="H74" s="29"/>
      <c r="I74" s="60"/>
      <c r="J74" s="4"/>
      <c r="K74" s="348"/>
      <c r="R74" s="251"/>
      <c r="S74" s="251"/>
      <c r="T74" s="497"/>
      <c r="U74" s="251"/>
      <c r="V74" s="251"/>
      <c r="W74" s="251"/>
    </row>
    <row r="75" spans="2:23" ht="9.75" customHeight="1">
      <c r="B75" s="4"/>
      <c r="C75" s="96"/>
      <c r="D75" s="80"/>
      <c r="E75" s="4"/>
      <c r="G75" s="97"/>
      <c r="H75" s="29"/>
      <c r="I75" s="60"/>
      <c r="J75" s="4"/>
      <c r="K75" s="348"/>
      <c r="R75" s="251"/>
      <c r="S75" s="251"/>
      <c r="T75" s="497"/>
      <c r="U75" s="251"/>
      <c r="V75" s="251"/>
      <c r="W75" s="251"/>
    </row>
    <row r="76" spans="2:23" ht="9.75" customHeight="1">
      <c r="B76" s="4"/>
      <c r="C76" s="4"/>
      <c r="D76" s="4"/>
      <c r="E76" s="4"/>
      <c r="G76" s="4"/>
      <c r="H76" s="4"/>
      <c r="I76" s="4"/>
      <c r="J76" s="112"/>
      <c r="K76" s="348"/>
      <c r="R76" s="251"/>
      <c r="S76" s="251"/>
      <c r="T76" s="497"/>
      <c r="U76" s="251"/>
      <c r="V76" s="251"/>
      <c r="W76" s="251"/>
    </row>
    <row r="77" spans="2:23" ht="9.75" customHeight="1">
      <c r="B77" s="4"/>
      <c r="C77" s="4"/>
      <c r="D77" s="4"/>
      <c r="E77" s="4"/>
      <c r="G77" s="4"/>
      <c r="H77" s="4"/>
      <c r="I77" s="4"/>
      <c r="J77" s="112"/>
      <c r="K77" s="348"/>
      <c r="R77" s="251"/>
      <c r="S77" s="251"/>
      <c r="T77" s="497"/>
      <c r="U77" s="251"/>
      <c r="V77" s="251"/>
      <c r="W77" s="251"/>
    </row>
    <row r="78" spans="7:23" ht="9.75" customHeight="1">
      <c r="G78" s="92"/>
      <c r="H78" s="89"/>
      <c r="I78" s="90"/>
      <c r="J78" s="108"/>
      <c r="K78" s="348"/>
      <c r="R78" s="251"/>
      <c r="S78" s="251"/>
      <c r="T78" s="497"/>
      <c r="U78" s="251"/>
      <c r="V78" s="251"/>
      <c r="W78" s="251"/>
    </row>
    <row r="79" spans="7:23" ht="9.75" customHeight="1">
      <c r="G79" s="4"/>
      <c r="H79" s="89"/>
      <c r="I79" s="90"/>
      <c r="J79" s="4"/>
      <c r="K79" s="348"/>
      <c r="R79" s="251"/>
      <c r="S79" s="251"/>
      <c r="T79" s="497"/>
      <c r="U79" s="251"/>
      <c r="V79" s="251"/>
      <c r="W79" s="251"/>
    </row>
    <row r="80" spans="7:23" ht="9.75" customHeight="1">
      <c r="G80" s="4"/>
      <c r="H80" s="89"/>
      <c r="I80" s="90"/>
      <c r="J80" s="4"/>
      <c r="R80" s="251"/>
      <c r="S80" s="251"/>
      <c r="T80" s="497"/>
      <c r="U80" s="251"/>
      <c r="V80" s="251"/>
      <c r="W80" s="251"/>
    </row>
    <row r="81" spans="7:23" ht="9.75" customHeight="1">
      <c r="G81" s="4"/>
      <c r="H81" s="89"/>
      <c r="I81" s="90"/>
      <c r="J81" s="4"/>
      <c r="R81" s="251"/>
      <c r="S81" s="251"/>
      <c r="T81" s="497"/>
      <c r="U81" s="251"/>
      <c r="V81" s="251"/>
      <c r="W81" s="251"/>
    </row>
    <row r="82" spans="7:23" ht="9.75" customHeight="1">
      <c r="G82" s="4"/>
      <c r="H82" s="89"/>
      <c r="I82" s="90"/>
      <c r="J82" s="4"/>
      <c r="R82" s="251"/>
      <c r="S82" s="251"/>
      <c r="T82" s="497"/>
      <c r="U82" s="251"/>
      <c r="V82" s="251"/>
      <c r="W82" s="251"/>
    </row>
    <row r="83" spans="7:23" ht="9.75" customHeight="1">
      <c r="G83" s="4"/>
      <c r="H83" s="4"/>
      <c r="I83" s="4"/>
      <c r="J83" s="4"/>
      <c r="R83" s="251"/>
      <c r="S83" s="251"/>
      <c r="T83" s="497"/>
      <c r="U83" s="251"/>
      <c r="V83" s="251"/>
      <c r="W83" s="251"/>
    </row>
    <row r="84" spans="7:10" ht="9.75" customHeight="1">
      <c r="G84" s="4"/>
      <c r="H84" s="4"/>
      <c r="I84" s="4"/>
      <c r="J84" s="4"/>
    </row>
    <row r="85" spans="7:10" ht="9.75" customHeight="1">
      <c r="G85" s="4"/>
      <c r="H85" s="4"/>
      <c r="I85" s="4"/>
      <c r="J85" s="4"/>
    </row>
  </sheetData>
  <sheetProtection password="C639" sheet="1" objects="1" scenarios="1" formatCells="0"/>
  <protectedRanges>
    <protectedRange sqref="O50 F9:F15 H41:H43 O44 G9:G10 D50:E54 B59:B64 E59:E64 G48:J58 O52 G46:J46 D55:D65 B50:B54 O40 F42:F63 C50:C65 F33:F40 F16:J27 G12:G15 H9:J15 F3:F4 G5:G7 I41:J42 G44:J44 G37:J39 H40:J40 G41:G42 I43 F5:F8 H5:J8 H28:J30" name="Диапазон1_5"/>
    <protectedRange sqref="I4 G3:H4 J3:J4" name="Диапазон1"/>
    <protectedRange sqref="I3" name="Диапазон1_3"/>
    <protectedRange sqref="K1:K2" name="Диапазон1_1_1"/>
    <protectedRange sqref="K3:K4" name="Диапазон1_2"/>
    <protectedRange sqref="L1:L4" name="Диапазон1_6"/>
    <protectedRange sqref="E11:E13 B11:B13 B1:E2 B5:B8 B39 B41:B42 E41:E42 E5:E9 B49 E49 E24 B16 B24 B27:B28 E27:E28 E39 B18:B22 E16:E22 B35:B36 D38:D49 E46:E47 B46:B47 D5:D30 B31:B33 D31:E37 C5:C49" name="Диапазон1_8"/>
    <protectedRange sqref="B3:C3 E3" name="Диапазон1_4_2"/>
    <protectedRange sqref="B4:E4" name="Диапазон1_1_3"/>
    <protectedRange sqref="D3" name="Диапазон1_7_1"/>
    <protectedRange sqref="D3" name="Диапазон1_3_1_2"/>
  </protectedRanges>
  <mergeCells count="10">
    <mergeCell ref="B1:E2"/>
    <mergeCell ref="G1:J2"/>
    <mergeCell ref="B4:E4"/>
    <mergeCell ref="G4:J4"/>
    <mergeCell ref="T3:T4"/>
    <mergeCell ref="M3:M4"/>
    <mergeCell ref="O3:O4"/>
    <mergeCell ref="G50:J52"/>
    <mergeCell ref="G48:J49"/>
    <mergeCell ref="G37:J38"/>
  </mergeCells>
  <hyperlinks>
    <hyperlink ref="G5" r:id="rId1" display="http://www.voshod1.ru/catalog/1188/"/>
    <hyperlink ref="G24" r:id="rId2" display="http://www.voshod1.ru/catalog/1201/"/>
    <hyperlink ref="G21" r:id="rId3" display="http://www.voshod1.ru/catalog/1199/"/>
    <hyperlink ref="G15" r:id="rId4" display="http://www.voshod1.ru/catalog/1133/"/>
    <hyperlink ref="G6" r:id="rId5" display="http://www.voshod1.ru/catalog/1192/"/>
    <hyperlink ref="G17" r:id="rId6" display="http://www.voshod1.ru/catalog/1194/"/>
    <hyperlink ref="G25" r:id="rId7" display="http://www.voshod1.ru/catalog/1202/"/>
    <hyperlink ref="G19" r:id="rId8" display="http://www.voshod1.ru/catalog/1196/"/>
    <hyperlink ref="G22" r:id="rId9" display="http://www.voshod1.ru/catalog/1200/"/>
    <hyperlink ref="G18" r:id="rId10" display="http://www.voshod1.ru/catalog/1195/"/>
    <hyperlink ref="G20" r:id="rId11" display="http://www.voshod1.ru/catalog/1198/"/>
    <hyperlink ref="G7" r:id="rId12" display="http://www.voshod1.ru/catalog/1132/"/>
    <hyperlink ref="G14" r:id="rId13" display="http://www.voshod1.ru/catalog/1193/"/>
    <hyperlink ref="G9" r:id="rId14" display="http://www.voshod1.ru/catalog/2367/"/>
    <hyperlink ref="G16" r:id="rId15" display="http://www.voshod1.ru/catalog/1231/"/>
    <hyperlink ref="G26" r:id="rId16" display="http://www.voshod1.ru/catalog/1236/"/>
    <hyperlink ref="G27" r:id="rId17" display="http://www.voshod1.ru/catalog/1237/"/>
    <hyperlink ref="G10" r:id="rId18" display="http://www.voshod1.ru/catalog/1136/"/>
    <hyperlink ref="G12" r:id="rId19" display="http://www.voshod1.ru/catalog/1238/"/>
    <hyperlink ref="G13" r:id="rId20" display="http://www.voshod1.ru/catalog/1239/"/>
    <hyperlink ref="G44" r:id="rId21" display="http://www.voshod1.ru/catalog/1358/"/>
    <hyperlink ref="G23" r:id="rId22" display="http://www.voshod1.ru/catalog/2427/"/>
    <hyperlink ref="G41" r:id="rId23" display="http://www.voshod1.ru/catalog/1353/"/>
    <hyperlink ref="G11" r:id="rId24" display="http://www.voshod1.ru/catalog/3816/"/>
    <hyperlink ref="G42" r:id="rId25" display="http://www.voshod1.ru/catalog/1353/"/>
    <hyperlink ref="B42" r:id="rId26" display="http://www.voshod1.ru/catalog/3164/"/>
    <hyperlink ref="B27" r:id="rId27" display="http://www.voshod1.ru/catalog/3162/"/>
    <hyperlink ref="B11" r:id="rId28" display="http://www.voshod1.ru/catalog/3161/"/>
    <hyperlink ref="B49" r:id="rId29" display="http://www.voshod1.ru/catalog/3011/"/>
    <hyperlink ref="B39" r:id="rId30" display="http://www.voshod1.ru/catalog/2785/"/>
    <hyperlink ref="B7" r:id="rId31" display="http://www.voshod1.ru/catalog/974/"/>
    <hyperlink ref="B36" r:id="rId32" display="http://www.voshod1.ru/catalog/2726/"/>
    <hyperlink ref="B35" r:id="rId33" display="http://www.voshod1.ru/catalog/2726/"/>
    <hyperlink ref="B16" r:id="rId34" display="http://www.voshod1.ru/catalog/2725/"/>
    <hyperlink ref="B5" r:id="rId35" display="http://www.voshod1.ru/catalog/973/"/>
    <hyperlink ref="B8" r:id="rId36" display="http://www.voshod1.ru/catalog/1363/"/>
    <hyperlink ref="B10" r:id="rId37" display="http://www.voshod1.ru/catalog/1601/"/>
    <hyperlink ref="B26" r:id="rId38" display="http://www.voshod1.ru/catalog/976/"/>
    <hyperlink ref="B9" r:id="rId39" display="http://www.voshod1.ru/catalog/977/"/>
    <hyperlink ref="B33" r:id="rId40" display="http://www.voshod1.ru/catalog/1608/"/>
    <hyperlink ref="B32" r:id="rId41" display="http://www.voshod1.ru/catalog/1361/"/>
    <hyperlink ref="B31" r:id="rId42" display="http://www.voshod1.ru/catalog/1363/"/>
    <hyperlink ref="B24" r:id="rId43" display="http://www.voshod1.ru/catalog/1388/"/>
    <hyperlink ref="B12" r:id="rId44" display="http://www.voshod1.ru/catalog/979/"/>
    <hyperlink ref="B13" r:id="rId45" display="http://www.voshod1.ru/catalog/978/"/>
    <hyperlink ref="B28" r:id="rId46" display="http://www.voshod1.ru/catalog/2388/"/>
    <hyperlink ref="B41" r:id="rId47" display="http://www.voshod1.ru/catalog/2390/"/>
    <hyperlink ref="B20" r:id="rId48" display="http://www.voshod1.ru/catalog/1604/"/>
    <hyperlink ref="B19" r:id="rId49" display="http://www.voshod1.ru/catalog/1605/"/>
    <hyperlink ref="B18" r:id="rId50" display="http://www.voshod1.ru/catalog/1603/"/>
    <hyperlink ref="B22" r:id="rId51" display="http://www.voshod1.ru/catalog/1606/"/>
    <hyperlink ref="B21" r:id="rId52" display="http://www.voshod1.ru/catalog/1366/"/>
    <hyperlink ref="B6" r:id="rId53" display="http://www.voshod1.ru/catalog/975/"/>
    <hyperlink ref="B48" r:id="rId54" display="http://www.voshod1.ru/catalog/1365/"/>
    <hyperlink ref="B40" r:id="rId55" display="http://www.voshod1.ru/catalog/2389/"/>
    <hyperlink ref="B43" r:id="rId56" display="http://www.voshod1.ru/catalog/3376/"/>
    <hyperlink ref="B34" r:id="rId57" display="http://www.voshod1.ru/catalog/3857/"/>
    <hyperlink ref="B15" r:id="rId58" display="http://www.voshod1.ru/catalog/2724/"/>
    <hyperlink ref="B37" r:id="rId59" display="http://www.voshod1.ru/catalog/3858/"/>
    <hyperlink ref="B17" r:id="rId60" display="http://www.voshod1.ru/catalog/3860/"/>
    <hyperlink ref="B45" r:id="rId61" display="http://www.voshod1.ru/catalog/1386/"/>
    <hyperlink ref="B29" r:id="rId62" display="http://www.voshod1.ru/catalog/3075/"/>
    <hyperlink ref="B14" r:id="rId63" display="http://www.voshod1.ru/catalog/1602/"/>
    <hyperlink ref="B23" r:id="rId64" display="http://www.voshod1.ru/catalog/1387/"/>
    <hyperlink ref="B25" r:id="rId65" display="http://www.voshod1.ru/catalog/1607/"/>
    <hyperlink ref="B44" r:id="rId66" display="http://www.voshod1.ru/catalog/1385/"/>
    <hyperlink ref="B47" r:id="rId67" display="http://www.voshod1.ru/catalog/1364/"/>
    <hyperlink ref="B46" r:id="rId68" display="http://www.voshod1.ru/catalog/4160/"/>
    <hyperlink ref="B30" r:id="rId69" display="http://www.voshod1.ru/catalog/4161/"/>
    <hyperlink ref="B38" r:id="rId70" display="http://www.voshod1.ru/catalog/4162/"/>
    <hyperlink ref="G43" r:id="rId71" display="http://www.voshod1.ru/catalog/1355/"/>
    <hyperlink ref="G40" r:id="rId72" display="http://www.voshod1.ru/catalog/2025/"/>
    <hyperlink ref="G8" r:id="rId73" display="http://www.voshod1.ru/catalog/4251/"/>
    <hyperlink ref="G29" r:id="rId74" display="http://www.voshod1.ru/catalog/4260/"/>
    <hyperlink ref="G30" r:id="rId75" display="http://www.voshod1.ru/catalog/4259/"/>
    <hyperlink ref="G28" r:id="rId76" display="http://www.voshod1.ru/catalog/4258/"/>
  </hyperlinks>
  <printOptions/>
  <pageMargins left="0" right="0" top="0" bottom="0" header="0" footer="0"/>
  <pageSetup horizontalDpi="600" verticalDpi="600" orientation="landscape" paperSize="9" r:id="rId78"/>
  <drawing r:id="rId7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U109"/>
  <sheetViews>
    <sheetView showRowColHeaders="0" workbookViewId="0" topLeftCell="A1">
      <selection activeCell="I34" sqref="I34"/>
    </sheetView>
  </sheetViews>
  <sheetFormatPr defaultColWidth="9.00390625" defaultRowHeight="9.75" customHeight="1"/>
  <cols>
    <col min="1" max="1" width="1.12109375" style="22" customWidth="1"/>
    <col min="2" max="2" width="16.25390625" style="12" customWidth="1"/>
    <col min="3" max="4" width="8.375" style="12" customWidth="1"/>
    <col min="5" max="5" width="37.875" style="12" customWidth="1"/>
    <col min="6" max="6" width="3.375" style="22" customWidth="1"/>
    <col min="7" max="7" width="16.25390625" style="13" customWidth="1"/>
    <col min="8" max="9" width="8.375" style="13" customWidth="1"/>
    <col min="10" max="10" width="37.875" style="13" customWidth="1"/>
    <col min="11" max="11" width="105.25390625" style="251" customWidth="1"/>
    <col min="12" max="15" width="9.875" style="257" hidden="1" customWidth="1"/>
    <col min="16" max="16" width="9.875" style="439" hidden="1" customWidth="1"/>
    <col min="17" max="17" width="9.875" style="257" hidden="1" customWidth="1"/>
    <col min="18" max="18" width="9.875" style="440" hidden="1" customWidth="1"/>
    <col min="19" max="22" width="9.875" style="257" hidden="1" customWidth="1"/>
    <col min="23" max="23" width="14.625" style="251" customWidth="1"/>
    <col min="24" max="26" width="7.625" style="251" customWidth="1"/>
    <col min="27" max="31" width="10.875" style="257" customWidth="1"/>
    <col min="32" max="32" width="10.875" style="256" customWidth="1"/>
    <col min="33" max="34" width="9.625" style="256" customWidth="1"/>
    <col min="35" max="35" width="8.75390625" style="256" customWidth="1"/>
    <col min="36" max="36" width="8.125" style="256" customWidth="1"/>
    <col min="37" max="37" width="10.625" style="256" customWidth="1"/>
    <col min="38" max="38" width="15.125" style="256" customWidth="1"/>
    <col min="39" max="39" width="12.00390625" style="256" customWidth="1"/>
    <col min="40" max="40" width="9.75390625" style="256" customWidth="1"/>
    <col min="41" max="41" width="10.00390625" style="256" customWidth="1"/>
    <col min="42" max="42" width="8.875" style="256" customWidth="1"/>
    <col min="43" max="43" width="9.25390625" style="256" customWidth="1"/>
    <col min="44" max="44" width="9.125" style="256" customWidth="1"/>
    <col min="45" max="45" width="9.25390625" style="256" customWidth="1"/>
    <col min="46" max="46" width="10.625" style="256" customWidth="1"/>
    <col min="47" max="47" width="9.625" style="256" customWidth="1"/>
    <col min="48" max="48" width="11.125" style="256" customWidth="1"/>
    <col min="49" max="49" width="10.25390625" style="256" customWidth="1"/>
    <col min="50" max="50" width="9.375" style="256" customWidth="1"/>
    <col min="51" max="51" width="10.125" style="256" customWidth="1"/>
    <col min="52" max="52" width="10.875" style="256" customWidth="1"/>
    <col min="53" max="53" width="9.125" style="256" customWidth="1"/>
    <col min="54" max="54" width="9.25390625" style="256" customWidth="1"/>
    <col min="55" max="55" width="9.25390625" style="119" customWidth="1"/>
    <col min="56" max="60" width="9.25390625" style="257" customWidth="1"/>
    <col min="61" max="114" width="9.25390625" style="12" customWidth="1"/>
    <col min="115" max="16384" width="0.6171875" style="12" customWidth="1"/>
  </cols>
  <sheetData>
    <row r="1" spans="1:60" s="11" customFormat="1" ht="10.5" customHeight="1">
      <c r="A1" s="37"/>
      <c r="B1" s="581" t="s">
        <v>1134</v>
      </c>
      <c r="C1" s="581"/>
      <c r="D1" s="581"/>
      <c r="E1" s="581"/>
      <c r="F1" s="22"/>
      <c r="G1" s="564" t="s">
        <v>584</v>
      </c>
      <c r="H1" s="564"/>
      <c r="I1" s="564"/>
      <c r="J1" s="564"/>
      <c r="K1" s="344"/>
      <c r="L1" s="252"/>
      <c r="M1" s="264"/>
      <c r="N1" s="264"/>
      <c r="O1" s="264"/>
      <c r="P1" s="436"/>
      <c r="Q1" s="264"/>
      <c r="R1" s="437"/>
      <c r="S1" s="264"/>
      <c r="T1" s="264"/>
      <c r="U1" s="264"/>
      <c r="V1" s="264"/>
      <c r="W1" s="262"/>
      <c r="X1" s="262"/>
      <c r="Y1" s="262"/>
      <c r="Z1" s="262"/>
      <c r="AA1" s="264"/>
      <c r="AB1" s="264"/>
      <c r="AC1" s="264"/>
      <c r="AD1" s="264"/>
      <c r="AE1" s="264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117"/>
      <c r="BD1" s="264"/>
      <c r="BE1" s="264"/>
      <c r="BF1" s="264"/>
      <c r="BG1" s="264"/>
      <c r="BH1" s="264"/>
    </row>
    <row r="2" spans="1:60" s="14" customFormat="1" ht="9.75" customHeight="1" thickBot="1">
      <c r="A2" s="22"/>
      <c r="B2" s="582"/>
      <c r="C2" s="582"/>
      <c r="D2" s="582"/>
      <c r="E2" s="582"/>
      <c r="F2" s="53"/>
      <c r="G2" s="565"/>
      <c r="H2" s="565"/>
      <c r="I2" s="565"/>
      <c r="J2" s="565"/>
      <c r="K2" s="344"/>
      <c r="L2" s="252"/>
      <c r="M2" s="265"/>
      <c r="N2" s="265"/>
      <c r="O2" s="265"/>
      <c r="P2" s="438"/>
      <c r="Q2" s="265"/>
      <c r="R2" s="492"/>
      <c r="S2" s="265"/>
      <c r="T2" s="265"/>
      <c r="U2" s="265"/>
      <c r="V2" s="265"/>
      <c r="W2" s="263"/>
      <c r="X2" s="263"/>
      <c r="Y2" s="263"/>
      <c r="Z2" s="263"/>
      <c r="AA2" s="265"/>
      <c r="AB2" s="265"/>
      <c r="AC2" s="265"/>
      <c r="AD2" s="265"/>
      <c r="AE2" s="265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118"/>
      <c r="BD2" s="265"/>
      <c r="BE2" s="265"/>
      <c r="BF2" s="265"/>
      <c r="BG2" s="265"/>
      <c r="BH2" s="265"/>
    </row>
    <row r="3" spans="2:18" ht="9.75" customHeight="1" thickBot="1">
      <c r="B3" s="168" t="s">
        <v>617</v>
      </c>
      <c r="C3" s="169" t="s">
        <v>413</v>
      </c>
      <c r="D3" s="169" t="s">
        <v>378</v>
      </c>
      <c r="E3" s="170" t="s">
        <v>619</v>
      </c>
      <c r="G3" s="168" t="s">
        <v>617</v>
      </c>
      <c r="H3" s="169" t="s">
        <v>413</v>
      </c>
      <c r="I3" s="169" t="s">
        <v>378</v>
      </c>
      <c r="J3" s="170" t="s">
        <v>619</v>
      </c>
      <c r="K3" s="345"/>
      <c r="L3" s="267"/>
      <c r="M3" s="576" t="s">
        <v>1134</v>
      </c>
      <c r="N3" s="265"/>
      <c r="O3" s="387" t="s">
        <v>134</v>
      </c>
      <c r="Q3" s="576" t="s">
        <v>402</v>
      </c>
      <c r="R3" s="265"/>
    </row>
    <row r="4" spans="1:18" ht="9.75" customHeight="1" thickBot="1">
      <c r="A4" s="22" t="s">
        <v>793</v>
      </c>
      <c r="B4" s="586" t="s">
        <v>798</v>
      </c>
      <c r="C4" s="587"/>
      <c r="D4" s="587"/>
      <c r="E4" s="588"/>
      <c r="G4" s="572" t="s">
        <v>367</v>
      </c>
      <c r="H4" s="573"/>
      <c r="I4" s="573"/>
      <c r="J4" s="574"/>
      <c r="K4" s="343"/>
      <c r="L4" s="361"/>
      <c r="M4" s="576"/>
      <c r="N4" s="265"/>
      <c r="O4" s="387"/>
      <c r="Q4" s="576"/>
      <c r="R4" s="265"/>
    </row>
    <row r="5" spans="1:135" s="275" customFormat="1" ht="9.75" customHeight="1">
      <c r="A5" s="283"/>
      <c r="B5" s="284" t="s">
        <v>278</v>
      </c>
      <c r="C5" s="285">
        <f>M5*N5</f>
        <v>194.20800000000003</v>
      </c>
      <c r="D5" s="286">
        <f>C5*L5</f>
        <v>155.36640000000003</v>
      </c>
      <c r="E5" s="394" t="s">
        <v>9</v>
      </c>
      <c r="F5" s="269"/>
      <c r="G5" s="308" t="s">
        <v>780</v>
      </c>
      <c r="H5" s="141">
        <f>Q5*R5</f>
        <v>255.86610000000002</v>
      </c>
      <c r="I5" s="66">
        <f>H5*L5</f>
        <v>204.69288000000003</v>
      </c>
      <c r="J5" s="309" t="s">
        <v>530</v>
      </c>
      <c r="K5" s="346"/>
      <c r="L5" s="359">
        <v>0.8</v>
      </c>
      <c r="M5" s="257">
        <v>142.8</v>
      </c>
      <c r="N5" s="257">
        <v>1.36</v>
      </c>
      <c r="O5" s="257">
        <v>86.61</v>
      </c>
      <c r="P5" s="439">
        <v>1</v>
      </c>
      <c r="Q5" s="257">
        <v>230.51</v>
      </c>
      <c r="R5" s="257">
        <v>1.11</v>
      </c>
      <c r="S5" s="257"/>
      <c r="T5" s="257"/>
      <c r="U5" s="257"/>
      <c r="V5" s="257"/>
      <c r="W5" s="251"/>
      <c r="X5" s="251"/>
      <c r="Y5" s="251"/>
      <c r="Z5" s="251"/>
      <c r="AA5" s="257"/>
      <c r="AB5" s="257"/>
      <c r="AC5" s="257"/>
      <c r="AD5" s="257"/>
      <c r="AE5" s="257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119"/>
      <c r="BD5" s="257"/>
      <c r="BE5" s="257"/>
      <c r="BF5" s="257"/>
      <c r="BG5" s="257"/>
      <c r="BH5" s="257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</row>
    <row r="6" spans="2:18" ht="9.75" customHeight="1">
      <c r="B6" s="152" t="s">
        <v>279</v>
      </c>
      <c r="C6" s="73">
        <f>M6*N6</f>
        <v>168.04160000000002</v>
      </c>
      <c r="D6" s="69">
        <f>C6*L6</f>
        <v>134.43328000000002</v>
      </c>
      <c r="E6" s="17" t="s">
        <v>1150</v>
      </c>
      <c r="G6" s="131" t="s">
        <v>781</v>
      </c>
      <c r="H6" s="140">
        <f aca="true" t="shared" si="0" ref="H6:H24">Q6*R6</f>
        <v>229.79220000000004</v>
      </c>
      <c r="I6" s="65">
        <f>H6*L6</f>
        <v>183.83376000000004</v>
      </c>
      <c r="J6" s="305" t="s">
        <v>106</v>
      </c>
      <c r="K6" s="346"/>
      <c r="L6" s="359">
        <v>0.8</v>
      </c>
      <c r="M6" s="257">
        <v>123.56</v>
      </c>
      <c r="N6" s="257">
        <v>1.36</v>
      </c>
      <c r="O6" s="257">
        <v>97</v>
      </c>
      <c r="P6" s="439">
        <v>1</v>
      </c>
      <c r="Q6" s="257">
        <v>207.02</v>
      </c>
      <c r="R6" s="257">
        <v>1.11</v>
      </c>
    </row>
    <row r="7" spans="1:135" s="275" customFormat="1" ht="9.75" customHeight="1">
      <c r="A7" s="269"/>
      <c r="B7" s="488" t="s">
        <v>1246</v>
      </c>
      <c r="C7" s="73">
        <f>SUM(M7*N7)</f>
        <v>111.43499999999999</v>
      </c>
      <c r="D7" s="69">
        <f>C7*L8</f>
        <v>89.148</v>
      </c>
      <c r="E7" s="489" t="s">
        <v>1247</v>
      </c>
      <c r="F7" s="269"/>
      <c r="G7" s="132" t="s">
        <v>782</v>
      </c>
      <c r="H7" s="140">
        <f t="shared" si="0"/>
        <v>144.4887</v>
      </c>
      <c r="I7" s="65">
        <f aca="true" t="shared" si="1" ref="I7:I24">H7*L8</f>
        <v>115.59096</v>
      </c>
      <c r="J7" s="305" t="s">
        <v>107</v>
      </c>
      <c r="K7" s="346"/>
      <c r="L7" s="359">
        <v>0.8</v>
      </c>
      <c r="M7" s="257">
        <v>80.75</v>
      </c>
      <c r="N7" s="257">
        <v>1.38</v>
      </c>
      <c r="O7" s="257">
        <v>269.99</v>
      </c>
      <c r="P7" s="439">
        <v>1</v>
      </c>
      <c r="Q7" s="257">
        <v>130.17</v>
      </c>
      <c r="R7" s="257">
        <v>1.11</v>
      </c>
      <c r="S7" s="257"/>
      <c r="T7" s="257"/>
      <c r="U7" s="257"/>
      <c r="V7" s="257"/>
      <c r="W7" s="251"/>
      <c r="X7" s="251"/>
      <c r="Y7" s="251"/>
      <c r="Z7" s="251"/>
      <c r="AA7" s="257"/>
      <c r="AB7" s="257"/>
      <c r="AC7" s="257"/>
      <c r="AD7" s="257"/>
      <c r="AE7" s="257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119"/>
      <c r="BD7" s="257"/>
      <c r="BE7" s="257"/>
      <c r="BF7" s="257"/>
      <c r="BG7" s="257"/>
      <c r="BH7" s="257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</row>
    <row r="8" spans="2:18" ht="9.75" customHeight="1">
      <c r="B8" s="426" t="s">
        <v>159</v>
      </c>
      <c r="C8" s="270">
        <f>M8*N8</f>
        <v>95.2</v>
      </c>
      <c r="D8" s="271">
        <f>C8*L9</f>
        <v>76.16000000000001</v>
      </c>
      <c r="E8" s="282" t="s">
        <v>657</v>
      </c>
      <c r="G8" s="132" t="s">
        <v>783</v>
      </c>
      <c r="H8" s="140">
        <f t="shared" si="0"/>
        <v>149.4837</v>
      </c>
      <c r="I8" s="65">
        <f t="shared" si="1"/>
        <v>119.58696</v>
      </c>
      <c r="J8" s="305" t="s">
        <v>108</v>
      </c>
      <c r="K8" s="346"/>
      <c r="L8" s="359">
        <v>0.8</v>
      </c>
      <c r="M8" s="257">
        <v>70</v>
      </c>
      <c r="N8" s="257">
        <v>1.36</v>
      </c>
      <c r="O8" s="257">
        <v>45.99</v>
      </c>
      <c r="P8" s="439">
        <v>1</v>
      </c>
      <c r="Q8" s="257">
        <v>134.67</v>
      </c>
      <c r="R8" s="257">
        <v>1.11</v>
      </c>
    </row>
    <row r="9" spans="1:135" s="275" customFormat="1" ht="9.75" customHeight="1">
      <c r="A9" s="269"/>
      <c r="B9" s="131" t="s">
        <v>870</v>
      </c>
      <c r="C9" s="270">
        <f>M9*N9</f>
        <v>20.386400000000002</v>
      </c>
      <c r="D9" s="271">
        <f>C9*L10</f>
        <v>16.309120000000004</v>
      </c>
      <c r="E9" s="17" t="s">
        <v>1146</v>
      </c>
      <c r="F9" s="269"/>
      <c r="G9" s="132" t="s">
        <v>586</v>
      </c>
      <c r="H9" s="140">
        <f t="shared" si="0"/>
        <v>232.656</v>
      </c>
      <c r="I9" s="65">
        <f t="shared" si="1"/>
        <v>186.12480000000002</v>
      </c>
      <c r="J9" s="305" t="s">
        <v>246</v>
      </c>
      <c r="K9" s="346"/>
      <c r="L9" s="359">
        <v>0.8</v>
      </c>
      <c r="M9" s="257">
        <v>14.99</v>
      </c>
      <c r="N9" s="257">
        <v>1.36</v>
      </c>
      <c r="O9" s="257">
        <v>48.99</v>
      </c>
      <c r="P9" s="439">
        <v>1</v>
      </c>
      <c r="Q9" s="494">
        <v>209.6</v>
      </c>
      <c r="R9" s="257">
        <v>1.11</v>
      </c>
      <c r="S9" s="257"/>
      <c r="T9" s="257"/>
      <c r="U9" s="257"/>
      <c r="V9" s="257"/>
      <c r="W9" s="251"/>
      <c r="X9" s="251"/>
      <c r="Y9" s="251"/>
      <c r="Z9" s="251"/>
      <c r="AA9" s="257"/>
      <c r="AB9" s="257"/>
      <c r="AC9" s="257"/>
      <c r="AD9" s="257"/>
      <c r="AE9" s="257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119"/>
      <c r="BD9" s="257"/>
      <c r="BE9" s="257"/>
      <c r="BF9" s="257"/>
      <c r="BG9" s="257"/>
      <c r="BH9" s="257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</row>
    <row r="10" spans="2:18" ht="9.75" customHeight="1">
      <c r="B10" s="427" t="s">
        <v>284</v>
      </c>
      <c r="C10" s="73">
        <f>M10*N8</f>
        <v>31.6472</v>
      </c>
      <c r="D10" s="69">
        <f>C10*L10</f>
        <v>25.317760000000003</v>
      </c>
      <c r="E10" s="17" t="s">
        <v>1146</v>
      </c>
      <c r="G10" s="131" t="s">
        <v>526</v>
      </c>
      <c r="H10" s="140">
        <f t="shared" si="0"/>
        <v>229.20390000000003</v>
      </c>
      <c r="I10" s="65">
        <f t="shared" si="1"/>
        <v>183.36312000000004</v>
      </c>
      <c r="J10" s="305" t="s">
        <v>531</v>
      </c>
      <c r="K10" s="346"/>
      <c r="L10" s="359">
        <v>0.8</v>
      </c>
      <c r="M10" s="257">
        <v>23.27</v>
      </c>
      <c r="N10" s="257">
        <v>1.36</v>
      </c>
      <c r="O10" s="257">
        <v>73.49</v>
      </c>
      <c r="P10" s="439">
        <v>1</v>
      </c>
      <c r="Q10" s="257">
        <v>206.49</v>
      </c>
      <c r="R10" s="257">
        <v>1.11</v>
      </c>
    </row>
    <row r="11" spans="1:135" s="275" customFormat="1" ht="9.75" customHeight="1">
      <c r="A11" s="269"/>
      <c r="B11" s="152" t="s">
        <v>285</v>
      </c>
      <c r="C11" s="73">
        <f>M11*N12</f>
        <v>73.5488</v>
      </c>
      <c r="D11" s="69">
        <f>C11*L12</f>
        <v>58.839040000000004</v>
      </c>
      <c r="E11" s="17" t="s">
        <v>1138</v>
      </c>
      <c r="F11" s="269"/>
      <c r="G11" s="132" t="s">
        <v>929</v>
      </c>
      <c r="H11" s="140">
        <f t="shared" si="0"/>
        <v>194.5386</v>
      </c>
      <c r="I11" s="65">
        <f t="shared" si="1"/>
        <v>155.63088000000002</v>
      </c>
      <c r="J11" s="305" t="s">
        <v>247</v>
      </c>
      <c r="K11" s="251"/>
      <c r="L11" s="359">
        <v>0.8</v>
      </c>
      <c r="M11" s="257">
        <v>54.08</v>
      </c>
      <c r="N11" s="257">
        <v>1.36</v>
      </c>
      <c r="O11" s="257">
        <v>75.59</v>
      </c>
      <c r="P11" s="439">
        <v>1</v>
      </c>
      <c r="Q11" s="257">
        <v>175.26</v>
      </c>
      <c r="R11" s="257">
        <v>1.11</v>
      </c>
      <c r="S11" s="257"/>
      <c r="T11" s="257"/>
      <c r="U11" s="257"/>
      <c r="V11" s="257"/>
      <c r="W11" s="251"/>
      <c r="X11" s="251"/>
      <c r="Y11" s="251"/>
      <c r="Z11" s="251"/>
      <c r="AA11" s="257"/>
      <c r="AB11" s="257"/>
      <c r="AC11" s="257"/>
      <c r="AD11" s="257"/>
      <c r="AE11" s="257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119"/>
      <c r="BD11" s="257"/>
      <c r="BE11" s="257"/>
      <c r="BF11" s="257"/>
      <c r="BG11" s="257"/>
      <c r="BH11" s="257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</row>
    <row r="12" spans="2:18" ht="9.75" customHeight="1">
      <c r="B12" s="272" t="s">
        <v>286</v>
      </c>
      <c r="C12" s="270">
        <f>M12*N13</f>
        <v>82.0352</v>
      </c>
      <c r="D12" s="271">
        <f>C12*L13</f>
        <v>65.62816000000001</v>
      </c>
      <c r="E12" s="282" t="s">
        <v>1139</v>
      </c>
      <c r="G12" s="316" t="s">
        <v>1181</v>
      </c>
      <c r="H12" s="140">
        <f t="shared" si="0"/>
        <v>318.57000000000005</v>
      </c>
      <c r="I12" s="65">
        <f t="shared" si="1"/>
        <v>254.85600000000005</v>
      </c>
      <c r="J12" s="305" t="s">
        <v>1182</v>
      </c>
      <c r="L12" s="359">
        <v>0.8</v>
      </c>
      <c r="M12" s="257">
        <v>60.32</v>
      </c>
      <c r="N12" s="257">
        <v>1.36</v>
      </c>
      <c r="O12" s="257">
        <v>83.99</v>
      </c>
      <c r="P12" s="439">
        <v>1</v>
      </c>
      <c r="Q12" s="257">
        <v>287</v>
      </c>
      <c r="R12" s="257">
        <v>1.11</v>
      </c>
    </row>
    <row r="13" spans="2:18" ht="9.75" customHeight="1">
      <c r="B13" s="152" t="s">
        <v>287</v>
      </c>
      <c r="C13" s="73">
        <f>M13*N14</f>
        <v>52.496</v>
      </c>
      <c r="D13" s="69">
        <f>C13*L14</f>
        <v>41.99680000000001</v>
      </c>
      <c r="E13" s="17" t="s">
        <v>1147</v>
      </c>
      <c r="F13" s="32"/>
      <c r="G13" s="132" t="s">
        <v>784</v>
      </c>
      <c r="H13" s="140">
        <f t="shared" si="0"/>
        <v>324.12</v>
      </c>
      <c r="I13" s="65">
        <f t="shared" si="1"/>
        <v>259.296</v>
      </c>
      <c r="J13" s="305" t="s">
        <v>1182</v>
      </c>
      <c r="L13" s="359">
        <v>0.8</v>
      </c>
      <c r="M13" s="257">
        <v>38.6</v>
      </c>
      <c r="N13" s="257">
        <v>1.36</v>
      </c>
      <c r="O13" s="257">
        <v>86.61</v>
      </c>
      <c r="P13" s="439">
        <v>1</v>
      </c>
      <c r="Q13" s="257">
        <v>292</v>
      </c>
      <c r="R13" s="257">
        <v>1.11</v>
      </c>
    </row>
    <row r="14" spans="1:135" s="275" customFormat="1" ht="9.75" customHeight="1">
      <c r="A14" s="269"/>
      <c r="B14" s="272" t="s">
        <v>288</v>
      </c>
      <c r="C14" s="73">
        <f>M14*N15</f>
        <v>61.2</v>
      </c>
      <c r="D14" s="69">
        <f>C14*L15</f>
        <v>48.96000000000001</v>
      </c>
      <c r="E14" s="282" t="s">
        <v>275</v>
      </c>
      <c r="F14" s="287"/>
      <c r="G14" s="120" t="s">
        <v>833</v>
      </c>
      <c r="H14" s="140">
        <f t="shared" si="0"/>
        <v>216.45000000000002</v>
      </c>
      <c r="I14" s="65">
        <f t="shared" si="1"/>
        <v>173.16000000000003</v>
      </c>
      <c r="J14" s="282" t="s">
        <v>834</v>
      </c>
      <c r="K14" s="346"/>
      <c r="L14" s="359">
        <v>0.8</v>
      </c>
      <c r="M14" s="257">
        <v>45</v>
      </c>
      <c r="N14" s="257">
        <v>1.36</v>
      </c>
      <c r="O14" s="257">
        <v>96</v>
      </c>
      <c r="P14" s="439">
        <v>1</v>
      </c>
      <c r="Q14" s="257">
        <v>195</v>
      </c>
      <c r="R14" s="257">
        <v>1.11</v>
      </c>
      <c r="S14" s="257"/>
      <c r="T14" s="257"/>
      <c r="U14" s="257"/>
      <c r="V14" s="257"/>
      <c r="W14" s="251"/>
      <c r="X14" s="251"/>
      <c r="Y14" s="251"/>
      <c r="Z14" s="251"/>
      <c r="AA14" s="257"/>
      <c r="AB14" s="257"/>
      <c r="AC14" s="257"/>
      <c r="AD14" s="257"/>
      <c r="AE14" s="257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119"/>
      <c r="BD14" s="257"/>
      <c r="BE14" s="257"/>
      <c r="BF14" s="257"/>
      <c r="BG14" s="257"/>
      <c r="BH14" s="257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</row>
    <row r="15" spans="2:18" ht="9.75" customHeight="1">
      <c r="B15" s="152" t="s">
        <v>289</v>
      </c>
      <c r="C15" s="73">
        <f>M15*N16</f>
        <v>61.2</v>
      </c>
      <c r="D15" s="69">
        <f>C15*L16</f>
        <v>48.96000000000001</v>
      </c>
      <c r="E15" s="17" t="s">
        <v>276</v>
      </c>
      <c r="F15" s="32"/>
      <c r="G15" s="131" t="s">
        <v>527</v>
      </c>
      <c r="H15" s="140">
        <f t="shared" si="0"/>
        <v>108.78000000000002</v>
      </c>
      <c r="I15" s="65">
        <f t="shared" si="1"/>
        <v>87.02400000000002</v>
      </c>
      <c r="J15" s="305" t="s">
        <v>532</v>
      </c>
      <c r="K15" s="346"/>
      <c r="L15" s="359">
        <v>0.8</v>
      </c>
      <c r="M15" s="257">
        <v>45</v>
      </c>
      <c r="N15" s="257">
        <v>1.36</v>
      </c>
      <c r="O15" s="257">
        <v>90.08</v>
      </c>
      <c r="P15" s="439">
        <v>1</v>
      </c>
      <c r="Q15" s="494">
        <v>98</v>
      </c>
      <c r="R15" s="257">
        <v>1.11</v>
      </c>
    </row>
    <row r="16" spans="2:18" ht="9.75" customHeight="1">
      <c r="B16" s="152" t="s">
        <v>292</v>
      </c>
      <c r="C16" s="73">
        <f aca="true" t="shared" si="2" ref="C16:C21">M16*N16</f>
        <v>74.9632</v>
      </c>
      <c r="D16" s="69">
        <f aca="true" t="shared" si="3" ref="D16:D23">C16*L19</f>
        <v>59.970560000000006</v>
      </c>
      <c r="E16" s="17" t="s">
        <v>277</v>
      </c>
      <c r="F16" s="32"/>
      <c r="G16" s="131" t="s">
        <v>587</v>
      </c>
      <c r="H16" s="140">
        <f t="shared" si="0"/>
        <v>294.48300000000006</v>
      </c>
      <c r="I16" s="65">
        <f t="shared" si="1"/>
        <v>235.58640000000005</v>
      </c>
      <c r="J16" s="305" t="s">
        <v>589</v>
      </c>
      <c r="K16" s="346"/>
      <c r="L16" s="359">
        <v>0.8</v>
      </c>
      <c r="M16" s="257">
        <v>55.12</v>
      </c>
      <c r="N16" s="257">
        <v>1.36</v>
      </c>
      <c r="O16" s="257">
        <v>99.32</v>
      </c>
      <c r="P16" s="439">
        <v>1</v>
      </c>
      <c r="Q16" s="494">
        <v>265.3</v>
      </c>
      <c r="R16" s="257">
        <v>1.11</v>
      </c>
    </row>
    <row r="17" spans="2:18" ht="9.75" customHeight="1">
      <c r="B17" s="152" t="s">
        <v>293</v>
      </c>
      <c r="C17" s="73">
        <f t="shared" si="2"/>
        <v>41.412</v>
      </c>
      <c r="D17" s="69">
        <f t="shared" si="3"/>
        <v>33.1296</v>
      </c>
      <c r="E17" s="17" t="s">
        <v>1143</v>
      </c>
      <c r="F17" s="24"/>
      <c r="G17" s="120" t="s">
        <v>835</v>
      </c>
      <c r="H17" s="140">
        <f t="shared" si="0"/>
        <v>115.5288</v>
      </c>
      <c r="I17" s="65">
        <f t="shared" si="1"/>
        <v>92.42304000000001</v>
      </c>
      <c r="J17" s="17" t="s">
        <v>836</v>
      </c>
      <c r="K17" s="346"/>
      <c r="L17" s="359">
        <v>0.8</v>
      </c>
      <c r="M17" s="257">
        <v>30.45</v>
      </c>
      <c r="N17" s="257">
        <v>1.36</v>
      </c>
      <c r="O17" s="257">
        <v>33.27</v>
      </c>
      <c r="P17" s="439">
        <v>1</v>
      </c>
      <c r="Q17" s="257">
        <v>104.08</v>
      </c>
      <c r="R17" s="257">
        <v>1.11</v>
      </c>
    </row>
    <row r="18" spans="2:18" ht="9.75" customHeight="1">
      <c r="B18" s="152" t="s">
        <v>294</v>
      </c>
      <c r="C18" s="73">
        <f t="shared" si="2"/>
        <v>28.560000000000002</v>
      </c>
      <c r="D18" s="69">
        <f t="shared" si="3"/>
        <v>22.848000000000003</v>
      </c>
      <c r="E18" s="17" t="s">
        <v>1144</v>
      </c>
      <c r="G18" s="131" t="s">
        <v>585</v>
      </c>
      <c r="H18" s="140">
        <f t="shared" si="0"/>
        <v>241.88997900000004</v>
      </c>
      <c r="I18" s="65">
        <f t="shared" si="1"/>
        <v>193.51198320000003</v>
      </c>
      <c r="J18" s="305" t="s">
        <v>248</v>
      </c>
      <c r="K18" s="346"/>
      <c r="L18" s="359">
        <v>0.8</v>
      </c>
      <c r="M18" s="257">
        <v>21</v>
      </c>
      <c r="N18" s="257">
        <v>1.36</v>
      </c>
      <c r="O18" s="257">
        <v>36.39</v>
      </c>
      <c r="P18" s="439">
        <v>1</v>
      </c>
      <c r="Q18" s="466">
        <v>217.9189</v>
      </c>
      <c r="R18" s="257">
        <v>1.11</v>
      </c>
    </row>
    <row r="19" spans="2:36" ht="9.75" customHeight="1">
      <c r="B19" s="131" t="s">
        <v>876</v>
      </c>
      <c r="C19" s="73">
        <f t="shared" si="2"/>
        <v>51.5576</v>
      </c>
      <c r="D19" s="69">
        <f t="shared" si="3"/>
        <v>41.246080000000006</v>
      </c>
      <c r="E19" s="349" t="s">
        <v>877</v>
      </c>
      <c r="G19" s="131" t="s">
        <v>785</v>
      </c>
      <c r="H19" s="140">
        <f t="shared" si="0"/>
        <v>294.48300000000006</v>
      </c>
      <c r="I19" s="65">
        <f t="shared" si="1"/>
        <v>235.58640000000005</v>
      </c>
      <c r="J19" s="305" t="s">
        <v>590</v>
      </c>
      <c r="K19" s="346"/>
      <c r="L19" s="359">
        <v>0.8</v>
      </c>
      <c r="M19" s="257">
        <v>37.91</v>
      </c>
      <c r="N19" s="257">
        <v>1.36</v>
      </c>
      <c r="O19" s="257">
        <v>45.05</v>
      </c>
      <c r="P19" s="439">
        <v>1</v>
      </c>
      <c r="Q19" s="257">
        <v>265.3</v>
      </c>
      <c r="R19" s="257">
        <v>1.11</v>
      </c>
      <c r="AF19" s="257"/>
      <c r="AG19" s="257"/>
      <c r="AH19" s="257"/>
      <c r="AI19" s="257"/>
      <c r="AJ19" s="257"/>
    </row>
    <row r="20" spans="2:18" ht="9.75" customHeight="1">
      <c r="B20" s="152" t="s">
        <v>295</v>
      </c>
      <c r="C20" s="73">
        <f t="shared" si="2"/>
        <v>73.44000000000001</v>
      </c>
      <c r="D20" s="69">
        <f t="shared" si="3"/>
        <v>58.75200000000001</v>
      </c>
      <c r="E20" s="17" t="s">
        <v>1136</v>
      </c>
      <c r="G20" s="131" t="s">
        <v>588</v>
      </c>
      <c r="H20" s="140">
        <f t="shared" si="0"/>
        <v>235.431</v>
      </c>
      <c r="I20" s="65">
        <f t="shared" si="1"/>
        <v>188.34480000000002</v>
      </c>
      <c r="J20" s="305" t="s">
        <v>590</v>
      </c>
      <c r="K20" s="346"/>
      <c r="L20" s="359">
        <v>0.8</v>
      </c>
      <c r="M20" s="257">
        <v>54</v>
      </c>
      <c r="N20" s="257">
        <v>1.36</v>
      </c>
      <c r="O20" s="257">
        <v>145.99</v>
      </c>
      <c r="P20" s="439">
        <v>1</v>
      </c>
      <c r="Q20" s="257">
        <v>212.1</v>
      </c>
      <c r="R20" s="257">
        <v>1.11</v>
      </c>
    </row>
    <row r="21" spans="1:135" s="275" customFormat="1" ht="9.75" customHeight="1">
      <c r="A21" s="269"/>
      <c r="B21" s="272" t="s">
        <v>296</v>
      </c>
      <c r="C21" s="73">
        <f t="shared" si="2"/>
        <v>78.88000000000001</v>
      </c>
      <c r="D21" s="69">
        <f t="shared" si="3"/>
        <v>63.10400000000001</v>
      </c>
      <c r="E21" s="282" t="s">
        <v>1137</v>
      </c>
      <c r="F21" s="23"/>
      <c r="G21" s="120" t="s">
        <v>930</v>
      </c>
      <c r="H21" s="140">
        <f t="shared" si="0"/>
        <v>401.98650000000004</v>
      </c>
      <c r="I21" s="65">
        <f t="shared" si="1"/>
        <v>321.58920000000006</v>
      </c>
      <c r="J21" s="305" t="s">
        <v>837</v>
      </c>
      <c r="K21" s="346"/>
      <c r="L21" s="359">
        <v>0.8</v>
      </c>
      <c r="M21" s="257">
        <v>58</v>
      </c>
      <c r="N21" s="257">
        <v>1.36</v>
      </c>
      <c r="O21" s="256">
        <v>141.74</v>
      </c>
      <c r="P21" s="439">
        <v>1</v>
      </c>
      <c r="Q21" s="257">
        <v>362.15</v>
      </c>
      <c r="R21" s="257">
        <v>1.11</v>
      </c>
      <c r="S21" s="257"/>
      <c r="T21" s="257"/>
      <c r="U21" s="257"/>
      <c r="V21" s="257"/>
      <c r="W21" s="251"/>
      <c r="X21" s="251"/>
      <c r="Y21" s="251"/>
      <c r="Z21" s="251"/>
      <c r="AA21" s="257"/>
      <c r="AB21" s="257"/>
      <c r="AC21" s="257"/>
      <c r="AD21" s="257"/>
      <c r="AE21" s="257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119"/>
      <c r="BD21" s="257"/>
      <c r="BE21" s="257"/>
      <c r="BF21" s="257"/>
      <c r="BG21" s="257"/>
      <c r="BH21" s="257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</row>
    <row r="22" spans="1:135" s="275" customFormat="1" ht="9.75" customHeight="1">
      <c r="A22" s="269"/>
      <c r="B22" s="272" t="s">
        <v>297</v>
      </c>
      <c r="C22" s="73">
        <f>M22*N23</f>
        <v>61.2</v>
      </c>
      <c r="D22" s="69">
        <f t="shared" si="3"/>
        <v>48.96000000000001</v>
      </c>
      <c r="E22" s="282" t="s">
        <v>1145</v>
      </c>
      <c r="F22" s="22"/>
      <c r="G22" s="120" t="s">
        <v>678</v>
      </c>
      <c r="H22" s="140">
        <f t="shared" si="0"/>
        <v>153.18</v>
      </c>
      <c r="I22" s="65">
        <f t="shared" si="1"/>
        <v>122.54400000000001</v>
      </c>
      <c r="J22" s="305" t="s">
        <v>590</v>
      </c>
      <c r="K22" s="346"/>
      <c r="L22" s="359">
        <v>0.8</v>
      </c>
      <c r="M22" s="257">
        <v>45</v>
      </c>
      <c r="N22" s="256">
        <v>1.36</v>
      </c>
      <c r="O22" s="257">
        <v>169.99</v>
      </c>
      <c r="P22" s="439">
        <v>1</v>
      </c>
      <c r="Q22" s="257">
        <v>138</v>
      </c>
      <c r="R22" s="257">
        <v>1.11</v>
      </c>
      <c r="S22" s="257"/>
      <c r="T22" s="257"/>
      <c r="U22" s="257"/>
      <c r="V22" s="257"/>
      <c r="W22" s="251"/>
      <c r="X22" s="251"/>
      <c r="Y22" s="251"/>
      <c r="Z22" s="251"/>
      <c r="AA22" s="257"/>
      <c r="AB22" s="257"/>
      <c r="AC22" s="257"/>
      <c r="AD22" s="257"/>
      <c r="AE22" s="257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119"/>
      <c r="BD22" s="257"/>
      <c r="BE22" s="257"/>
      <c r="BF22" s="257"/>
      <c r="BG22" s="257"/>
      <c r="BH22" s="257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</row>
    <row r="23" spans="2:18" ht="9.75" customHeight="1">
      <c r="B23" s="150" t="s">
        <v>211</v>
      </c>
      <c r="C23" s="73">
        <f>M23*N24</f>
        <v>113.16</v>
      </c>
      <c r="D23" s="69">
        <f t="shared" si="3"/>
        <v>90.528</v>
      </c>
      <c r="E23" s="282" t="s">
        <v>266</v>
      </c>
      <c r="G23" s="131" t="s">
        <v>528</v>
      </c>
      <c r="H23" s="140">
        <f t="shared" si="0"/>
        <v>203.84040000000002</v>
      </c>
      <c r="I23" s="65">
        <f t="shared" si="1"/>
        <v>163.07232000000002</v>
      </c>
      <c r="J23" s="305" t="s">
        <v>533</v>
      </c>
      <c r="K23" s="346"/>
      <c r="L23" s="359">
        <v>0.8</v>
      </c>
      <c r="M23" s="257">
        <v>82</v>
      </c>
      <c r="N23" s="257">
        <v>1.36</v>
      </c>
      <c r="O23" s="257">
        <v>294.99</v>
      </c>
      <c r="P23" s="439">
        <v>1</v>
      </c>
      <c r="Q23" s="257">
        <v>183.64</v>
      </c>
      <c r="R23" s="257">
        <v>1.11</v>
      </c>
    </row>
    <row r="24" spans="2:18" ht="9.75" customHeight="1" thickBot="1">
      <c r="B24" s="488" t="s">
        <v>1248</v>
      </c>
      <c r="C24" s="73">
        <f>SUM(M24*N24)</f>
        <v>47.858399999999996</v>
      </c>
      <c r="D24" s="69">
        <f>SUM(C24*L24)</f>
        <v>38.286719999999995</v>
      </c>
      <c r="E24" s="489" t="s">
        <v>266</v>
      </c>
      <c r="F24" s="23"/>
      <c r="G24" s="139" t="s">
        <v>529</v>
      </c>
      <c r="H24" s="145">
        <f t="shared" si="0"/>
        <v>217.42680000000001</v>
      </c>
      <c r="I24" s="71">
        <f t="shared" si="1"/>
        <v>173.94144000000003</v>
      </c>
      <c r="J24" s="307" t="s">
        <v>533</v>
      </c>
      <c r="K24" s="346"/>
      <c r="L24" s="359">
        <v>0.8</v>
      </c>
      <c r="M24" s="257">
        <v>34.68</v>
      </c>
      <c r="N24" s="257">
        <v>1.38</v>
      </c>
      <c r="O24" s="257">
        <v>125.9</v>
      </c>
      <c r="P24" s="439">
        <v>1</v>
      </c>
      <c r="Q24" s="257">
        <v>195.88</v>
      </c>
      <c r="R24" s="257">
        <v>1.11</v>
      </c>
    </row>
    <row r="25" spans="2:18" ht="9.75" customHeight="1">
      <c r="B25" s="152" t="s">
        <v>300</v>
      </c>
      <c r="C25" s="73">
        <f>M25*N26</f>
        <v>122.4</v>
      </c>
      <c r="D25" s="69">
        <f>C25*L27</f>
        <v>97.92000000000002</v>
      </c>
      <c r="E25" s="17" t="s">
        <v>114</v>
      </c>
      <c r="F25" s="23"/>
      <c r="G25" s="12"/>
      <c r="H25" s="12"/>
      <c r="I25" s="12"/>
      <c r="J25" s="12"/>
      <c r="K25" s="346"/>
      <c r="L25" s="359">
        <v>0.8</v>
      </c>
      <c r="M25" s="257">
        <v>90</v>
      </c>
      <c r="N25" s="257">
        <v>1.36</v>
      </c>
      <c r="O25" s="257">
        <v>104.9</v>
      </c>
      <c r="P25" s="439">
        <v>1</v>
      </c>
      <c r="R25" s="257"/>
    </row>
    <row r="26" spans="2:18" ht="9.75" customHeight="1">
      <c r="B26" s="152" t="s">
        <v>677</v>
      </c>
      <c r="C26" s="73">
        <f>M26*N28</f>
        <v>69.4692</v>
      </c>
      <c r="D26" s="69">
        <f>C26*L29</f>
        <v>55.57536</v>
      </c>
      <c r="E26" s="17" t="s">
        <v>1140</v>
      </c>
      <c r="F26" s="23"/>
      <c r="G26" s="12"/>
      <c r="H26" s="12"/>
      <c r="I26" s="12"/>
      <c r="J26" s="12"/>
      <c r="K26" s="346"/>
      <c r="L26" s="359">
        <v>0.8</v>
      </c>
      <c r="M26" s="257">
        <v>50.34</v>
      </c>
      <c r="N26" s="257">
        <v>1.36</v>
      </c>
      <c r="O26" s="257">
        <v>45.41</v>
      </c>
      <c r="P26" s="439">
        <v>1</v>
      </c>
      <c r="R26" s="257"/>
    </row>
    <row r="27" spans="2:18" ht="9.75" customHeight="1" thickBot="1">
      <c r="B27" s="488" t="s">
        <v>1249</v>
      </c>
      <c r="C27" s="73">
        <f>SUM(M27*N27)</f>
        <v>98.32499999999999</v>
      </c>
      <c r="D27" s="69">
        <f>SUM(C27*L27)</f>
        <v>78.66</v>
      </c>
      <c r="E27" s="489" t="s">
        <v>1250</v>
      </c>
      <c r="F27" s="23"/>
      <c r="G27" s="12"/>
      <c r="H27" s="12"/>
      <c r="I27" s="12"/>
      <c r="J27" s="12"/>
      <c r="K27" s="346"/>
      <c r="L27" s="359">
        <v>0.8</v>
      </c>
      <c r="M27" s="257">
        <v>71.25</v>
      </c>
      <c r="N27" s="257">
        <v>1.38</v>
      </c>
      <c r="O27" s="257">
        <v>36.99</v>
      </c>
      <c r="P27" s="439">
        <v>1</v>
      </c>
      <c r="R27" s="257"/>
    </row>
    <row r="28" spans="2:18" ht="9.75" customHeight="1">
      <c r="B28" s="488" t="s">
        <v>676</v>
      </c>
      <c r="C28" s="73">
        <f>SUM(M28*N28)</f>
        <v>104.88</v>
      </c>
      <c r="D28" s="69">
        <f>SUM(C28*L28)</f>
        <v>83.904</v>
      </c>
      <c r="E28" s="489" t="s">
        <v>1251</v>
      </c>
      <c r="F28" s="23"/>
      <c r="G28" s="589" t="s">
        <v>854</v>
      </c>
      <c r="H28" s="590"/>
      <c r="I28" s="590"/>
      <c r="J28" s="591"/>
      <c r="K28" s="346"/>
      <c r="L28" s="359">
        <v>0.8</v>
      </c>
      <c r="M28" s="257">
        <v>76</v>
      </c>
      <c r="N28" s="257">
        <v>1.38</v>
      </c>
      <c r="O28" s="257">
        <v>37.73</v>
      </c>
      <c r="P28" s="439">
        <v>1</v>
      </c>
      <c r="Q28" s="361" t="s">
        <v>854</v>
      </c>
      <c r="R28" s="257"/>
    </row>
    <row r="29" spans="2:18" ht="9.75" customHeight="1" thickBot="1">
      <c r="B29" s="152" t="s">
        <v>310</v>
      </c>
      <c r="C29" s="73">
        <f aca="true" t="shared" si="4" ref="C29:C34">M29*N30</f>
        <v>36.788000000000004</v>
      </c>
      <c r="D29" s="69">
        <f aca="true" t="shared" si="5" ref="D29:D38">C29*L30</f>
        <v>29.430400000000006</v>
      </c>
      <c r="E29" s="17" t="s">
        <v>1141</v>
      </c>
      <c r="F29" s="23"/>
      <c r="G29" s="592"/>
      <c r="H29" s="564"/>
      <c r="I29" s="564"/>
      <c r="J29" s="593"/>
      <c r="K29" s="346"/>
      <c r="L29" s="359">
        <v>0.8</v>
      </c>
      <c r="M29" s="257">
        <v>27.05</v>
      </c>
      <c r="N29" s="257">
        <v>1.36</v>
      </c>
      <c r="O29" s="257">
        <v>40.03</v>
      </c>
      <c r="P29" s="439">
        <v>1</v>
      </c>
      <c r="Q29" s="267"/>
      <c r="R29" s="257"/>
    </row>
    <row r="30" spans="2:18" ht="9.75" customHeight="1">
      <c r="B30" s="152" t="s">
        <v>311</v>
      </c>
      <c r="C30" s="73">
        <f t="shared" si="4"/>
        <v>28.2744</v>
      </c>
      <c r="D30" s="69">
        <f t="shared" si="5"/>
        <v>22.61952</v>
      </c>
      <c r="E30" s="17" t="s">
        <v>132</v>
      </c>
      <c r="F30" s="23"/>
      <c r="G30" s="306" t="s">
        <v>75</v>
      </c>
      <c r="H30" s="141">
        <f>Q30*R30</f>
        <v>188.286</v>
      </c>
      <c r="I30" s="66">
        <f aca="true" t="shared" si="6" ref="I30:I49">H30*L31</f>
        <v>150.6288</v>
      </c>
      <c r="J30" s="6" t="s">
        <v>1154</v>
      </c>
      <c r="K30" s="346"/>
      <c r="L30" s="359">
        <v>0.8</v>
      </c>
      <c r="M30" s="257">
        <v>20.79</v>
      </c>
      <c r="N30" s="257">
        <v>1.36</v>
      </c>
      <c r="O30" s="257">
        <v>44.71</v>
      </c>
      <c r="P30" s="439">
        <v>1</v>
      </c>
      <c r="Q30" s="257">
        <v>179.32</v>
      </c>
      <c r="R30" s="257">
        <v>1.05</v>
      </c>
    </row>
    <row r="31" spans="1:135" s="275" customFormat="1" ht="9.75" customHeight="1">
      <c r="A31" s="269"/>
      <c r="B31" s="152" t="s">
        <v>312</v>
      </c>
      <c r="C31" s="73">
        <f t="shared" si="4"/>
        <v>40.704800000000006</v>
      </c>
      <c r="D31" s="69">
        <f t="shared" si="5"/>
        <v>32.563840000000006</v>
      </c>
      <c r="E31" s="17" t="s">
        <v>1142</v>
      </c>
      <c r="F31" s="276"/>
      <c r="G31" s="131" t="s">
        <v>76</v>
      </c>
      <c r="H31" s="140">
        <f aca="true" t="shared" si="7" ref="H31:H49">Q31*R31</f>
        <v>147.525</v>
      </c>
      <c r="I31" s="65">
        <f t="shared" si="6"/>
        <v>118.02000000000001</v>
      </c>
      <c r="J31" s="5" t="s">
        <v>1154</v>
      </c>
      <c r="K31" s="346"/>
      <c r="L31" s="359">
        <v>0.8</v>
      </c>
      <c r="M31" s="257">
        <v>29.93</v>
      </c>
      <c r="N31" s="257">
        <v>1.36</v>
      </c>
      <c r="O31" s="265">
        <v>166.31</v>
      </c>
      <c r="P31" s="439">
        <v>1</v>
      </c>
      <c r="Q31" s="257">
        <v>140.5</v>
      </c>
      <c r="R31" s="257">
        <v>1.05</v>
      </c>
      <c r="S31" s="257"/>
      <c r="T31" s="257"/>
      <c r="U31" s="257"/>
      <c r="V31" s="257"/>
      <c r="W31" s="251"/>
      <c r="X31" s="251"/>
      <c r="Y31" s="251"/>
      <c r="Z31" s="251"/>
      <c r="AA31" s="257"/>
      <c r="AB31" s="257"/>
      <c r="AC31" s="257"/>
      <c r="AD31" s="257"/>
      <c r="AE31" s="257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119"/>
      <c r="BD31" s="257"/>
      <c r="BE31" s="257"/>
      <c r="BF31" s="257"/>
      <c r="BG31" s="257"/>
      <c r="BH31" s="257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</row>
    <row r="32" spans="2:18" ht="9.75" customHeight="1">
      <c r="B32" s="272" t="s">
        <v>313</v>
      </c>
      <c r="C32" s="270">
        <f t="shared" si="4"/>
        <v>63.92</v>
      </c>
      <c r="D32" s="271">
        <f t="shared" si="5"/>
        <v>51.136</v>
      </c>
      <c r="E32" s="282" t="s">
        <v>1148</v>
      </c>
      <c r="F32" s="23"/>
      <c r="G32" s="131" t="s">
        <v>77</v>
      </c>
      <c r="H32" s="140">
        <f t="shared" si="7"/>
        <v>100.1805</v>
      </c>
      <c r="I32" s="65">
        <f t="shared" si="6"/>
        <v>80.1444</v>
      </c>
      <c r="J32" s="339" t="s">
        <v>597</v>
      </c>
      <c r="K32" s="346"/>
      <c r="L32" s="359">
        <v>0.8</v>
      </c>
      <c r="M32" s="257">
        <v>47</v>
      </c>
      <c r="N32" s="257">
        <v>1.36</v>
      </c>
      <c r="O32" s="257">
        <v>59.29</v>
      </c>
      <c r="P32" s="439">
        <v>1</v>
      </c>
      <c r="Q32" s="257">
        <v>95.41</v>
      </c>
      <c r="R32" s="257">
        <v>1.05</v>
      </c>
    </row>
    <row r="33" spans="2:18" ht="9.75" customHeight="1">
      <c r="B33" s="152" t="s">
        <v>315</v>
      </c>
      <c r="C33" s="73">
        <f t="shared" si="4"/>
        <v>63.92</v>
      </c>
      <c r="D33" s="69">
        <f t="shared" si="5"/>
        <v>51.136</v>
      </c>
      <c r="E33" s="17" t="s">
        <v>1149</v>
      </c>
      <c r="F33" s="23"/>
      <c r="G33" s="131" t="s">
        <v>78</v>
      </c>
      <c r="H33" s="140">
        <f t="shared" si="7"/>
        <v>120.2145</v>
      </c>
      <c r="I33" s="65">
        <f t="shared" si="6"/>
        <v>96.17160000000001</v>
      </c>
      <c r="J33" s="339" t="s">
        <v>597</v>
      </c>
      <c r="K33" s="346"/>
      <c r="L33" s="359">
        <v>0.8</v>
      </c>
      <c r="M33" s="257">
        <v>47</v>
      </c>
      <c r="N33" s="257">
        <v>1.36</v>
      </c>
      <c r="O33" s="257">
        <v>62.66</v>
      </c>
      <c r="P33" s="439">
        <v>1</v>
      </c>
      <c r="Q33" s="257">
        <v>114.49</v>
      </c>
      <c r="R33" s="257">
        <v>1.05</v>
      </c>
    </row>
    <row r="34" spans="2:18" ht="9.75" customHeight="1">
      <c r="B34" s="152" t="s">
        <v>316</v>
      </c>
      <c r="C34" s="73">
        <f t="shared" si="4"/>
        <v>70.72</v>
      </c>
      <c r="D34" s="69">
        <f t="shared" si="5"/>
        <v>56.576</v>
      </c>
      <c r="E34" s="17" t="s">
        <v>1135</v>
      </c>
      <c r="G34" s="131" t="s">
        <v>79</v>
      </c>
      <c r="H34" s="140">
        <f t="shared" si="7"/>
        <v>126.777</v>
      </c>
      <c r="I34" s="65">
        <f t="shared" si="6"/>
        <v>101.42160000000001</v>
      </c>
      <c r="J34" s="339" t="s">
        <v>597</v>
      </c>
      <c r="K34" s="346"/>
      <c r="L34" s="359">
        <v>0.8</v>
      </c>
      <c r="M34" s="257">
        <v>52</v>
      </c>
      <c r="N34" s="257">
        <v>1.36</v>
      </c>
      <c r="O34" s="257">
        <v>99.96</v>
      </c>
      <c r="P34" s="439">
        <v>1</v>
      </c>
      <c r="Q34" s="257">
        <v>120.74</v>
      </c>
      <c r="R34" s="257">
        <v>1.05</v>
      </c>
    </row>
    <row r="35" spans="2:18" ht="9.75" customHeight="1">
      <c r="B35" s="152" t="s">
        <v>317</v>
      </c>
      <c r="C35" s="73">
        <f>M35*N33</f>
        <v>59.228</v>
      </c>
      <c r="D35" s="69">
        <f t="shared" si="5"/>
        <v>47.382400000000004</v>
      </c>
      <c r="E35" s="17" t="s">
        <v>1151</v>
      </c>
      <c r="G35" s="131" t="s">
        <v>80</v>
      </c>
      <c r="H35" s="140">
        <f t="shared" si="7"/>
        <v>52.48950000000001</v>
      </c>
      <c r="I35" s="65">
        <f t="shared" si="6"/>
        <v>41.991600000000005</v>
      </c>
      <c r="J35" s="339" t="s">
        <v>597</v>
      </c>
      <c r="K35" s="346"/>
      <c r="L35" s="359">
        <v>0.8</v>
      </c>
      <c r="M35" s="257">
        <v>43.55</v>
      </c>
      <c r="N35" s="257">
        <v>1.36</v>
      </c>
      <c r="O35" s="257">
        <v>147</v>
      </c>
      <c r="P35" s="439">
        <v>1</v>
      </c>
      <c r="Q35" s="257">
        <v>49.99</v>
      </c>
      <c r="R35" s="257">
        <v>1.05</v>
      </c>
    </row>
    <row r="36" spans="2:18" ht="9.75" customHeight="1">
      <c r="B36" s="152" t="s">
        <v>319</v>
      </c>
      <c r="C36" s="73">
        <f>M36*N34</f>
        <v>190.4</v>
      </c>
      <c r="D36" s="69">
        <f t="shared" si="5"/>
        <v>152.32000000000002</v>
      </c>
      <c r="E36" s="17" t="s">
        <v>1163</v>
      </c>
      <c r="G36" s="131" t="s">
        <v>81</v>
      </c>
      <c r="H36" s="140">
        <f t="shared" si="7"/>
        <v>157.00650000000002</v>
      </c>
      <c r="I36" s="65">
        <f t="shared" si="6"/>
        <v>125.60520000000002</v>
      </c>
      <c r="J36" s="339" t="s">
        <v>597</v>
      </c>
      <c r="K36" s="346"/>
      <c r="L36" s="359">
        <v>0.8</v>
      </c>
      <c r="M36" s="257">
        <v>140</v>
      </c>
      <c r="N36" s="257">
        <v>1.36</v>
      </c>
      <c r="O36" s="257">
        <v>157</v>
      </c>
      <c r="P36" s="439">
        <v>1</v>
      </c>
      <c r="Q36" s="257">
        <v>149.53</v>
      </c>
      <c r="R36" s="257">
        <v>1.05</v>
      </c>
    </row>
    <row r="37" spans="2:18" ht="9.75" customHeight="1">
      <c r="B37" s="152" t="s">
        <v>321</v>
      </c>
      <c r="C37" s="73">
        <f>M37*N35</f>
        <v>209.44000000000003</v>
      </c>
      <c r="D37" s="69">
        <f t="shared" si="5"/>
        <v>167.55200000000002</v>
      </c>
      <c r="E37" s="17" t="s">
        <v>1174</v>
      </c>
      <c r="G37" s="131" t="s">
        <v>82</v>
      </c>
      <c r="H37" s="140">
        <f t="shared" si="7"/>
        <v>115.48949999999999</v>
      </c>
      <c r="I37" s="65">
        <f t="shared" si="6"/>
        <v>92.3916</v>
      </c>
      <c r="J37" s="339" t="s">
        <v>597</v>
      </c>
      <c r="K37" s="346"/>
      <c r="L37" s="359">
        <v>0.8</v>
      </c>
      <c r="M37" s="257">
        <v>154</v>
      </c>
      <c r="N37" s="257">
        <v>1.36</v>
      </c>
      <c r="O37" s="257">
        <v>169.99</v>
      </c>
      <c r="P37" s="439">
        <v>1</v>
      </c>
      <c r="Q37" s="257">
        <v>109.99</v>
      </c>
      <c r="R37" s="257">
        <v>1.05</v>
      </c>
    </row>
    <row r="38" spans="2:18" ht="9.75" customHeight="1">
      <c r="B38" s="152" t="s">
        <v>341</v>
      </c>
      <c r="C38" s="73">
        <f>M38*N36</f>
        <v>133.96</v>
      </c>
      <c r="D38" s="69">
        <f t="shared" si="5"/>
        <v>107.168</v>
      </c>
      <c r="E38" s="17" t="s">
        <v>323</v>
      </c>
      <c r="G38" s="131" t="s">
        <v>83</v>
      </c>
      <c r="H38" s="140">
        <f t="shared" si="7"/>
        <v>127.596</v>
      </c>
      <c r="I38" s="65">
        <f t="shared" si="6"/>
        <v>102.0768</v>
      </c>
      <c r="J38" s="339" t="s">
        <v>597</v>
      </c>
      <c r="K38" s="346"/>
      <c r="L38" s="359">
        <v>0.8</v>
      </c>
      <c r="M38" s="257">
        <v>98.5</v>
      </c>
      <c r="N38" s="257">
        <v>1.36</v>
      </c>
      <c r="O38" s="257">
        <v>219.99</v>
      </c>
      <c r="P38" s="439">
        <v>1</v>
      </c>
      <c r="Q38" s="257">
        <v>121.52</v>
      </c>
      <c r="R38" s="257">
        <v>1.05</v>
      </c>
    </row>
    <row r="39" spans="2:18" ht="9.75" customHeight="1">
      <c r="B39" s="490" t="s">
        <v>1252</v>
      </c>
      <c r="C39" s="73">
        <f>SUM(M39*N39)</f>
        <v>94.392</v>
      </c>
      <c r="D39" s="69">
        <f>SUM(C39*L39)</f>
        <v>75.5136</v>
      </c>
      <c r="E39" s="489" t="s">
        <v>1254</v>
      </c>
      <c r="G39" s="131" t="s">
        <v>916</v>
      </c>
      <c r="H39" s="140">
        <f t="shared" si="7"/>
        <v>127.596</v>
      </c>
      <c r="I39" s="65">
        <f t="shared" si="6"/>
        <v>102.0768</v>
      </c>
      <c r="J39" s="349" t="s">
        <v>918</v>
      </c>
      <c r="K39" s="346"/>
      <c r="L39" s="359">
        <v>0.8</v>
      </c>
      <c r="M39" s="257">
        <v>68.4</v>
      </c>
      <c r="N39" s="257">
        <v>1.38</v>
      </c>
      <c r="Q39" s="257">
        <v>121.52</v>
      </c>
      <c r="R39" s="257">
        <v>1.05</v>
      </c>
    </row>
    <row r="40" spans="1:135" s="275" customFormat="1" ht="9.75" customHeight="1">
      <c r="A40" s="269"/>
      <c r="B40" s="488" t="s">
        <v>1253</v>
      </c>
      <c r="C40" s="73">
        <f>SUM(M40*N40)</f>
        <v>108.81299999999999</v>
      </c>
      <c r="D40" s="69">
        <f>SUM(C40*L40)</f>
        <v>87.0504</v>
      </c>
      <c r="E40" s="489" t="s">
        <v>1255</v>
      </c>
      <c r="F40" s="269"/>
      <c r="G40" s="131" t="s">
        <v>917</v>
      </c>
      <c r="H40" s="140">
        <f t="shared" si="7"/>
        <v>142.38</v>
      </c>
      <c r="I40" s="65">
        <f t="shared" si="6"/>
        <v>113.904</v>
      </c>
      <c r="J40" s="349" t="s">
        <v>919</v>
      </c>
      <c r="K40" s="346"/>
      <c r="L40" s="359">
        <v>0.8</v>
      </c>
      <c r="M40" s="257">
        <v>78.85</v>
      </c>
      <c r="N40" s="257">
        <v>1.38</v>
      </c>
      <c r="O40" s="257"/>
      <c r="P40" s="439"/>
      <c r="Q40" s="257">
        <v>135.6</v>
      </c>
      <c r="R40" s="257">
        <v>1.05</v>
      </c>
      <c r="S40" s="257"/>
      <c r="T40" s="257"/>
      <c r="U40" s="257"/>
      <c r="V40" s="257"/>
      <c r="W40" s="251"/>
      <c r="X40" s="251"/>
      <c r="Y40" s="251"/>
      <c r="Z40" s="251"/>
      <c r="AA40" s="257"/>
      <c r="AB40" s="257"/>
      <c r="AC40" s="257"/>
      <c r="AD40" s="257"/>
      <c r="AE40" s="257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119"/>
      <c r="BD40" s="257"/>
      <c r="BE40" s="257"/>
      <c r="BF40" s="257"/>
      <c r="BG40" s="257"/>
      <c r="BH40" s="257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</row>
    <row r="41" spans="1:60" s="14" customFormat="1" ht="9.75" customHeight="1">
      <c r="A41" s="22"/>
      <c r="B41" s="152" t="s">
        <v>1162</v>
      </c>
      <c r="C41" s="73">
        <f>M41*N37</f>
        <v>190.4</v>
      </c>
      <c r="D41" s="69">
        <f>C41*L41</f>
        <v>152.32000000000002</v>
      </c>
      <c r="E41" s="17" t="s">
        <v>1163</v>
      </c>
      <c r="F41" s="22"/>
      <c r="G41" s="131" t="s">
        <v>84</v>
      </c>
      <c r="H41" s="140">
        <f t="shared" si="7"/>
        <v>140.8785</v>
      </c>
      <c r="I41" s="65">
        <f t="shared" si="6"/>
        <v>112.70280000000001</v>
      </c>
      <c r="J41" s="5" t="s">
        <v>1154</v>
      </c>
      <c r="K41" s="346"/>
      <c r="L41" s="359">
        <v>0.8</v>
      </c>
      <c r="M41" s="257">
        <v>140</v>
      </c>
      <c r="N41" s="257">
        <v>1.36</v>
      </c>
      <c r="O41" s="265"/>
      <c r="P41" s="438"/>
      <c r="Q41" s="257">
        <v>134.17</v>
      </c>
      <c r="R41" s="257">
        <v>1.05</v>
      </c>
      <c r="S41" s="265"/>
      <c r="T41" s="265"/>
      <c r="U41" s="265"/>
      <c r="V41" s="265"/>
      <c r="W41" s="263"/>
      <c r="X41" s="263"/>
      <c r="Y41" s="263"/>
      <c r="Z41" s="263"/>
      <c r="AA41" s="265"/>
      <c r="AB41" s="265"/>
      <c r="AC41" s="265"/>
      <c r="AD41" s="265"/>
      <c r="AE41" s="265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118"/>
      <c r="BD41" s="265"/>
      <c r="BE41" s="265"/>
      <c r="BF41" s="265"/>
      <c r="BG41" s="265"/>
      <c r="BH41" s="265"/>
    </row>
    <row r="42" spans="1:60" s="14" customFormat="1" ht="9.75" customHeight="1" thickBot="1">
      <c r="A42" s="23"/>
      <c r="B42" s="279" t="s">
        <v>342</v>
      </c>
      <c r="C42" s="280">
        <f>M42*N38</f>
        <v>209.44000000000003</v>
      </c>
      <c r="D42" s="281">
        <f>C42*L42</f>
        <v>167.55200000000002</v>
      </c>
      <c r="E42" s="395" t="s">
        <v>1174</v>
      </c>
      <c r="F42" s="22"/>
      <c r="G42" s="131" t="s">
        <v>85</v>
      </c>
      <c r="H42" s="140">
        <f t="shared" si="7"/>
        <v>127.596</v>
      </c>
      <c r="I42" s="65">
        <f t="shared" si="6"/>
        <v>102.0768</v>
      </c>
      <c r="J42" s="5" t="s">
        <v>1154</v>
      </c>
      <c r="K42" s="346"/>
      <c r="L42" s="359">
        <v>0.8</v>
      </c>
      <c r="M42" s="257">
        <v>154</v>
      </c>
      <c r="N42" s="257">
        <v>1.36</v>
      </c>
      <c r="O42" s="265"/>
      <c r="P42" s="438"/>
      <c r="Q42" s="254">
        <v>121.52</v>
      </c>
      <c r="R42" s="257">
        <v>1.05</v>
      </c>
      <c r="S42" s="265"/>
      <c r="T42" s="265"/>
      <c r="U42" s="265"/>
      <c r="V42" s="265"/>
      <c r="W42" s="263"/>
      <c r="X42" s="263"/>
      <c r="Y42" s="263"/>
      <c r="Z42" s="263"/>
      <c r="AA42" s="265"/>
      <c r="AB42" s="265"/>
      <c r="AC42" s="265"/>
      <c r="AD42" s="265"/>
      <c r="AE42" s="265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118"/>
      <c r="BD42" s="265"/>
      <c r="BE42" s="265"/>
      <c r="BF42" s="265"/>
      <c r="BG42" s="265"/>
      <c r="BH42" s="265"/>
    </row>
    <row r="43" spans="1:60" s="14" customFormat="1" ht="9.75" customHeight="1">
      <c r="A43" s="23"/>
      <c r="B43" s="12"/>
      <c r="C43" s="12"/>
      <c r="D43" s="12"/>
      <c r="E43" s="12"/>
      <c r="F43" s="22"/>
      <c r="G43" s="131" t="s">
        <v>86</v>
      </c>
      <c r="H43" s="140">
        <f t="shared" si="7"/>
        <v>70.455</v>
      </c>
      <c r="I43" s="65">
        <f t="shared" si="6"/>
        <v>56.364000000000004</v>
      </c>
      <c r="J43" s="339" t="s">
        <v>597</v>
      </c>
      <c r="K43" s="346"/>
      <c r="L43" s="359">
        <v>0.8</v>
      </c>
      <c r="M43" s="257"/>
      <c r="N43" s="257"/>
      <c r="O43" s="265"/>
      <c r="P43" s="438"/>
      <c r="Q43" s="257">
        <v>67.1</v>
      </c>
      <c r="R43" s="257">
        <v>1.05</v>
      </c>
      <c r="S43" s="265"/>
      <c r="T43" s="265"/>
      <c r="U43" s="265"/>
      <c r="V43" s="265"/>
      <c r="W43" s="263"/>
      <c r="X43" s="263"/>
      <c r="Y43" s="263"/>
      <c r="Z43" s="263"/>
      <c r="AA43" s="265"/>
      <c r="AB43" s="265"/>
      <c r="AC43" s="265"/>
      <c r="AD43" s="265"/>
      <c r="AE43" s="265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118"/>
      <c r="BD43" s="265"/>
      <c r="BE43" s="265"/>
      <c r="BF43" s="265"/>
      <c r="BG43" s="265"/>
      <c r="BH43" s="265"/>
    </row>
    <row r="44" spans="1:60" s="14" customFormat="1" ht="9.75" customHeight="1">
      <c r="A44" s="23"/>
      <c r="B44" s="12"/>
      <c r="C44" s="12"/>
      <c r="D44" s="12"/>
      <c r="E44" s="12"/>
      <c r="G44" s="131" t="s">
        <v>87</v>
      </c>
      <c r="H44" s="140">
        <f t="shared" si="7"/>
        <v>126.861</v>
      </c>
      <c r="I44" s="65">
        <f t="shared" si="6"/>
        <v>101.48880000000001</v>
      </c>
      <c r="J44" s="5" t="s">
        <v>1154</v>
      </c>
      <c r="K44" s="346"/>
      <c r="L44" s="359">
        <v>0.8</v>
      </c>
      <c r="M44" s="257"/>
      <c r="N44" s="257">
        <v>1.42</v>
      </c>
      <c r="O44" s="265"/>
      <c r="P44" s="438"/>
      <c r="Q44" s="257">
        <v>120.82</v>
      </c>
      <c r="R44" s="257">
        <v>1.05</v>
      </c>
      <c r="S44" s="265"/>
      <c r="T44" s="265"/>
      <c r="U44" s="265"/>
      <c r="V44" s="265"/>
      <c r="W44" s="263"/>
      <c r="X44" s="263"/>
      <c r="Y44" s="263"/>
      <c r="Z44" s="263"/>
      <c r="AA44" s="265"/>
      <c r="AB44" s="265"/>
      <c r="AC44" s="265"/>
      <c r="AD44" s="265"/>
      <c r="AE44" s="265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118"/>
      <c r="BD44" s="265"/>
      <c r="BE44" s="265"/>
      <c r="BF44" s="265"/>
      <c r="BG44" s="265"/>
      <c r="BH44" s="265"/>
    </row>
    <row r="45" spans="1:60" s="14" customFormat="1" ht="9.75" customHeight="1">
      <c r="A45" s="23"/>
      <c r="B45" s="581" t="s">
        <v>564</v>
      </c>
      <c r="C45" s="581"/>
      <c r="D45" s="581"/>
      <c r="E45" s="581"/>
      <c r="G45" s="131" t="s">
        <v>88</v>
      </c>
      <c r="H45" s="140">
        <f t="shared" si="7"/>
        <v>131.292</v>
      </c>
      <c r="I45" s="65">
        <f t="shared" si="6"/>
        <v>105.0336</v>
      </c>
      <c r="J45" s="5" t="s">
        <v>1154</v>
      </c>
      <c r="K45" s="346"/>
      <c r="L45" s="359">
        <v>0.8</v>
      </c>
      <c r="M45" s="257"/>
      <c r="N45" s="257">
        <v>1.42</v>
      </c>
      <c r="O45" s="265"/>
      <c r="P45" s="438"/>
      <c r="Q45" s="257">
        <v>125.04</v>
      </c>
      <c r="R45" s="257">
        <v>1.05</v>
      </c>
      <c r="S45" s="265"/>
      <c r="T45" s="265"/>
      <c r="U45" s="265"/>
      <c r="V45" s="265"/>
      <c r="W45" s="263"/>
      <c r="X45" s="263"/>
      <c r="Y45" s="263"/>
      <c r="Z45" s="263"/>
      <c r="AA45" s="265"/>
      <c r="AB45" s="265"/>
      <c r="AC45" s="265"/>
      <c r="AD45" s="265"/>
      <c r="AE45" s="265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118"/>
      <c r="BD45" s="265"/>
      <c r="BE45" s="265"/>
      <c r="BF45" s="265"/>
      <c r="BG45" s="265"/>
      <c r="BH45" s="265"/>
    </row>
    <row r="46" spans="1:60" s="14" customFormat="1" ht="9.75" customHeight="1" thickBot="1">
      <c r="A46" s="23"/>
      <c r="B46" s="582"/>
      <c r="C46" s="582"/>
      <c r="D46" s="582"/>
      <c r="E46" s="582"/>
      <c r="F46" s="175"/>
      <c r="G46" s="131" t="s">
        <v>89</v>
      </c>
      <c r="H46" s="140">
        <f t="shared" si="7"/>
        <v>77.1645</v>
      </c>
      <c r="I46" s="65">
        <f t="shared" si="6"/>
        <v>61.73160000000001</v>
      </c>
      <c r="J46" s="339" t="s">
        <v>597</v>
      </c>
      <c r="K46" s="346"/>
      <c r="L46" s="359">
        <v>0.8</v>
      </c>
      <c r="M46" s="470" t="s">
        <v>564</v>
      </c>
      <c r="N46" s="257">
        <v>1.42</v>
      </c>
      <c r="O46" s="265"/>
      <c r="P46" s="438"/>
      <c r="Q46" s="257">
        <v>73.49</v>
      </c>
      <c r="R46" s="257">
        <v>1.05</v>
      </c>
      <c r="S46" s="265"/>
      <c r="T46" s="265"/>
      <c r="U46" s="265"/>
      <c r="V46" s="265"/>
      <c r="W46" s="263"/>
      <c r="X46" s="263"/>
      <c r="Y46" s="263"/>
      <c r="Z46" s="263"/>
      <c r="AA46" s="265"/>
      <c r="AB46" s="265"/>
      <c r="AC46" s="265"/>
      <c r="AD46" s="265"/>
      <c r="AE46" s="265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118"/>
      <c r="BD46" s="265"/>
      <c r="BE46" s="265"/>
      <c r="BF46" s="265"/>
      <c r="BG46" s="265"/>
      <c r="BH46" s="265"/>
    </row>
    <row r="47" spans="1:60" s="14" customFormat="1" ht="9.75" customHeight="1" thickBot="1">
      <c r="A47" s="23"/>
      <c r="B47" s="168" t="s">
        <v>617</v>
      </c>
      <c r="C47" s="169" t="s">
        <v>413</v>
      </c>
      <c r="D47" s="169" t="s">
        <v>378</v>
      </c>
      <c r="E47" s="170" t="s">
        <v>619</v>
      </c>
      <c r="F47" s="175"/>
      <c r="G47" s="131" t="s">
        <v>90</v>
      </c>
      <c r="H47" s="140">
        <f t="shared" si="7"/>
        <v>94.21650000000001</v>
      </c>
      <c r="I47" s="65">
        <f t="shared" si="6"/>
        <v>75.37320000000001</v>
      </c>
      <c r="J47" s="339" t="s">
        <v>597</v>
      </c>
      <c r="K47" s="346"/>
      <c r="L47" s="359">
        <v>0.8</v>
      </c>
      <c r="M47" s="265"/>
      <c r="N47" s="257">
        <v>1.42</v>
      </c>
      <c r="O47" s="265"/>
      <c r="P47" s="438"/>
      <c r="Q47" s="257">
        <v>89.73</v>
      </c>
      <c r="R47" s="257">
        <v>1.05</v>
      </c>
      <c r="S47" s="265"/>
      <c r="T47" s="265"/>
      <c r="U47" s="265"/>
      <c r="V47" s="265"/>
      <c r="W47" s="263"/>
      <c r="X47" s="263"/>
      <c r="Y47" s="263"/>
      <c r="Z47" s="263"/>
      <c r="AA47" s="265"/>
      <c r="AB47" s="265"/>
      <c r="AC47" s="265"/>
      <c r="AD47" s="265"/>
      <c r="AE47" s="265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118"/>
      <c r="BD47" s="265"/>
      <c r="BE47" s="265"/>
      <c r="BF47" s="265"/>
      <c r="BG47" s="265"/>
      <c r="BH47" s="265"/>
    </row>
    <row r="48" spans="1:60" s="14" customFormat="1" ht="9" customHeight="1" thickBot="1">
      <c r="A48" s="23"/>
      <c r="B48" s="583" t="s">
        <v>798</v>
      </c>
      <c r="C48" s="584"/>
      <c r="D48" s="584"/>
      <c r="E48" s="585"/>
      <c r="G48" s="131" t="s">
        <v>91</v>
      </c>
      <c r="H48" s="140">
        <f t="shared" si="7"/>
        <v>110.23949999999999</v>
      </c>
      <c r="I48" s="65">
        <f t="shared" si="6"/>
        <v>88.1916</v>
      </c>
      <c r="J48" s="5" t="s">
        <v>1154</v>
      </c>
      <c r="K48" s="346"/>
      <c r="L48" s="359">
        <v>0.8</v>
      </c>
      <c r="M48" s="257"/>
      <c r="N48" s="257">
        <v>1.42</v>
      </c>
      <c r="O48" s="265"/>
      <c r="P48" s="438"/>
      <c r="Q48" s="257">
        <v>104.99</v>
      </c>
      <c r="R48" s="257">
        <v>1.05</v>
      </c>
      <c r="S48" s="265"/>
      <c r="T48" s="265"/>
      <c r="U48" s="265"/>
      <c r="V48" s="265"/>
      <c r="W48" s="263"/>
      <c r="X48" s="263"/>
      <c r="Y48" s="263"/>
      <c r="Z48" s="263"/>
      <c r="AA48" s="265"/>
      <c r="AB48" s="265"/>
      <c r="AC48" s="265"/>
      <c r="AD48" s="265"/>
      <c r="AE48" s="265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118"/>
      <c r="BD48" s="265"/>
      <c r="BE48" s="265"/>
      <c r="BF48" s="265"/>
      <c r="BG48" s="265"/>
      <c r="BH48" s="265"/>
    </row>
    <row r="49" spans="1:255" s="20" customFormat="1" ht="9.75" customHeight="1" thickBot="1">
      <c r="A49" s="23"/>
      <c r="B49" s="131" t="s">
        <v>804</v>
      </c>
      <c r="C49" s="73">
        <f>M49*N44</f>
        <v>71</v>
      </c>
      <c r="D49" s="271">
        <f>C49*L47</f>
        <v>56.800000000000004</v>
      </c>
      <c r="E49" s="392" t="s">
        <v>298</v>
      </c>
      <c r="F49" s="41"/>
      <c r="G49" s="139" t="s">
        <v>92</v>
      </c>
      <c r="H49" s="145">
        <f t="shared" si="7"/>
        <v>123.91050000000001</v>
      </c>
      <c r="I49" s="71">
        <f t="shared" si="6"/>
        <v>99.12840000000001</v>
      </c>
      <c r="J49" s="7" t="s">
        <v>1154</v>
      </c>
      <c r="K49" s="346"/>
      <c r="L49" s="359">
        <v>0.8</v>
      </c>
      <c r="M49" s="257">
        <v>50</v>
      </c>
      <c r="N49" s="257">
        <v>1.42</v>
      </c>
      <c r="O49" s="268"/>
      <c r="P49" s="495"/>
      <c r="Q49" s="257">
        <v>118.01</v>
      </c>
      <c r="R49" s="257">
        <v>1.05</v>
      </c>
      <c r="S49" s="265"/>
      <c r="T49" s="265"/>
      <c r="U49" s="265"/>
      <c r="V49" s="265"/>
      <c r="W49" s="263"/>
      <c r="X49" s="263"/>
      <c r="Y49" s="263"/>
      <c r="Z49" s="263"/>
      <c r="AA49" s="265"/>
      <c r="AB49" s="265"/>
      <c r="AC49" s="265"/>
      <c r="AD49" s="265"/>
      <c r="AE49" s="265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118"/>
      <c r="BD49" s="265"/>
      <c r="BE49" s="265"/>
      <c r="BF49" s="265"/>
      <c r="BG49" s="265"/>
      <c r="BH49" s="265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</row>
    <row r="50" spans="1:60" s="14" customFormat="1" ht="9.75" customHeight="1">
      <c r="A50" s="22"/>
      <c r="B50" s="131" t="s">
        <v>805</v>
      </c>
      <c r="C50" s="73">
        <f>M50*N45</f>
        <v>157.975</v>
      </c>
      <c r="D50" s="271">
        <f>C50*L51</f>
        <v>126.38</v>
      </c>
      <c r="E50" s="392" t="s">
        <v>299</v>
      </c>
      <c r="F50" s="41"/>
      <c r="G50" s="12"/>
      <c r="H50" s="12"/>
      <c r="I50" s="12"/>
      <c r="J50" s="12"/>
      <c r="K50" s="346"/>
      <c r="L50" s="359">
        <v>0.8</v>
      </c>
      <c r="M50" s="257">
        <v>111.25</v>
      </c>
      <c r="N50" s="257">
        <v>1.42</v>
      </c>
      <c r="O50" s="265"/>
      <c r="P50" s="438"/>
      <c r="Q50" s="254"/>
      <c r="R50" s="257">
        <v>1.05</v>
      </c>
      <c r="S50" s="265"/>
      <c r="T50" s="265"/>
      <c r="U50" s="265"/>
      <c r="V50" s="265"/>
      <c r="W50" s="263"/>
      <c r="X50" s="263"/>
      <c r="Y50" s="263"/>
      <c r="Z50" s="263"/>
      <c r="AA50" s="265"/>
      <c r="AB50" s="265"/>
      <c r="AC50" s="265"/>
      <c r="AD50" s="265"/>
      <c r="AE50" s="265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118"/>
      <c r="BD50" s="265"/>
      <c r="BE50" s="265"/>
      <c r="BF50" s="265"/>
      <c r="BG50" s="265"/>
      <c r="BH50" s="265"/>
    </row>
    <row r="51" spans="1:255" s="40" customFormat="1" ht="9.75" customHeight="1">
      <c r="A51" s="22"/>
      <c r="B51" s="131" t="s">
        <v>806</v>
      </c>
      <c r="C51" s="73">
        <f>M51*N46</f>
        <v>189.92499999999998</v>
      </c>
      <c r="D51" s="271">
        <f>C51*L52</f>
        <v>151.94</v>
      </c>
      <c r="E51" s="392" t="s">
        <v>299</v>
      </c>
      <c r="F51" s="23"/>
      <c r="K51" s="346"/>
      <c r="L51" s="359">
        <v>0.8</v>
      </c>
      <c r="M51" s="257">
        <v>133.75</v>
      </c>
      <c r="N51" s="265"/>
      <c r="O51" s="502"/>
      <c r="P51" s="438"/>
      <c r="Q51" s="257"/>
      <c r="R51" s="257">
        <v>1.05</v>
      </c>
      <c r="S51" s="265"/>
      <c r="T51" s="265"/>
      <c r="U51" s="265"/>
      <c r="V51" s="265"/>
      <c r="W51" s="263"/>
      <c r="X51" s="263"/>
      <c r="Y51" s="263"/>
      <c r="Z51" s="263"/>
      <c r="AA51" s="265"/>
      <c r="AB51" s="265"/>
      <c r="AC51" s="265"/>
      <c r="AD51" s="265"/>
      <c r="AE51" s="265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118"/>
      <c r="BD51" s="265"/>
      <c r="BE51" s="265"/>
      <c r="BF51" s="265"/>
      <c r="BG51" s="265"/>
      <c r="BH51" s="265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</row>
    <row r="52" spans="1:255" s="40" customFormat="1" ht="9.75" customHeight="1">
      <c r="A52" s="23"/>
      <c r="B52" s="131" t="s">
        <v>807</v>
      </c>
      <c r="C52" s="73">
        <f>M52*N47</f>
        <v>202.35</v>
      </c>
      <c r="D52" s="271">
        <f>C52*L53</f>
        <v>161.88</v>
      </c>
      <c r="E52" s="392" t="s">
        <v>299</v>
      </c>
      <c r="F52" s="20"/>
      <c r="K52" s="346"/>
      <c r="L52" s="359">
        <v>0.8</v>
      </c>
      <c r="M52" s="257">
        <v>142.5</v>
      </c>
      <c r="N52" s="469"/>
      <c r="O52" s="502"/>
      <c r="P52" s="438"/>
      <c r="Q52" s="257"/>
      <c r="R52" s="257">
        <v>1.05</v>
      </c>
      <c r="S52" s="265"/>
      <c r="T52" s="265"/>
      <c r="U52" s="265"/>
      <c r="V52" s="265"/>
      <c r="W52" s="263"/>
      <c r="X52" s="263"/>
      <c r="Y52" s="263"/>
      <c r="Z52" s="263"/>
      <c r="AA52" s="265"/>
      <c r="AB52" s="265"/>
      <c r="AC52" s="265"/>
      <c r="AD52" s="265"/>
      <c r="AE52" s="265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118"/>
      <c r="BD52" s="265"/>
      <c r="BE52" s="265"/>
      <c r="BF52" s="265"/>
      <c r="BG52" s="265"/>
      <c r="BH52" s="265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</row>
    <row r="53" spans="2:255" ht="9.75" customHeight="1" thickBot="1">
      <c r="B53" s="139" t="s">
        <v>808</v>
      </c>
      <c r="C53" s="74">
        <f>M53*N48</f>
        <v>252.04999999999998</v>
      </c>
      <c r="D53" s="281">
        <f>C53*L54</f>
        <v>201.64</v>
      </c>
      <c r="E53" s="393" t="s">
        <v>299</v>
      </c>
      <c r="F53" s="23"/>
      <c r="G53" s="192"/>
      <c r="H53" s="174"/>
      <c r="I53" s="87"/>
      <c r="J53" s="4"/>
      <c r="K53" s="346"/>
      <c r="L53" s="359">
        <v>0.8</v>
      </c>
      <c r="M53" s="257">
        <v>177.5</v>
      </c>
      <c r="N53" s="469"/>
      <c r="P53" s="439">
        <v>1.0625</v>
      </c>
      <c r="R53" s="257">
        <v>1.05</v>
      </c>
      <c r="S53" s="265"/>
      <c r="T53" s="265"/>
      <c r="U53" s="265"/>
      <c r="V53" s="265"/>
      <c r="W53" s="263"/>
      <c r="X53" s="263"/>
      <c r="Y53" s="263"/>
      <c r="Z53" s="263"/>
      <c r="AA53" s="265"/>
      <c r="AB53" s="265"/>
      <c r="AC53" s="265"/>
      <c r="AD53" s="265"/>
      <c r="AE53" s="265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118"/>
      <c r="BD53" s="265"/>
      <c r="BE53" s="265"/>
      <c r="BF53" s="265"/>
      <c r="BG53" s="265"/>
      <c r="BH53" s="265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</row>
    <row r="54" spans="2:255" ht="9.75" customHeight="1">
      <c r="B54" s="14"/>
      <c r="C54" s="14"/>
      <c r="D54" s="14"/>
      <c r="E54" s="14"/>
      <c r="G54" s="192"/>
      <c r="H54" s="174"/>
      <c r="I54" s="87"/>
      <c r="J54" s="4"/>
      <c r="K54" s="346"/>
      <c r="L54" s="359">
        <v>0.8</v>
      </c>
      <c r="P54" s="439">
        <v>1.0625</v>
      </c>
      <c r="R54" s="257">
        <v>1.05</v>
      </c>
      <c r="S54" s="265"/>
      <c r="T54" s="265"/>
      <c r="U54" s="265"/>
      <c r="V54" s="265"/>
      <c r="W54" s="263"/>
      <c r="X54" s="263"/>
      <c r="Y54" s="263"/>
      <c r="Z54" s="263"/>
      <c r="AA54" s="265"/>
      <c r="AB54" s="265"/>
      <c r="AC54" s="265"/>
      <c r="AD54" s="265"/>
      <c r="AE54" s="265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C54" s="118"/>
      <c r="BD54" s="265"/>
      <c r="BE54" s="265"/>
      <c r="BF54" s="265"/>
      <c r="BG54" s="265"/>
      <c r="BH54" s="265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</row>
    <row r="55" spans="2:255" ht="9.75" customHeight="1">
      <c r="B55" s="564" t="s">
        <v>726</v>
      </c>
      <c r="C55" s="564"/>
      <c r="D55" s="564"/>
      <c r="E55" s="564"/>
      <c r="F55" s="23"/>
      <c r="G55" s="192"/>
      <c r="H55" s="174"/>
      <c r="I55" s="87"/>
      <c r="J55" s="4"/>
      <c r="K55" s="346"/>
      <c r="L55" s="359">
        <v>0.8</v>
      </c>
      <c r="P55" s="439">
        <v>1.0625</v>
      </c>
      <c r="R55" s="257">
        <v>1.05</v>
      </c>
      <c r="S55" s="265"/>
      <c r="T55" s="265"/>
      <c r="U55" s="265"/>
      <c r="V55" s="265"/>
      <c r="W55" s="263"/>
      <c r="X55" s="263"/>
      <c r="Y55" s="263"/>
      <c r="Z55" s="263"/>
      <c r="AA55" s="265"/>
      <c r="AB55" s="265"/>
      <c r="AC55" s="265"/>
      <c r="AD55" s="265"/>
      <c r="AE55" s="265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118"/>
      <c r="BD55" s="265"/>
      <c r="BE55" s="265"/>
      <c r="BF55" s="265"/>
      <c r="BG55" s="265"/>
      <c r="BH55" s="265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</row>
    <row r="56" spans="2:255" ht="9.75" customHeight="1" thickBot="1">
      <c r="B56" s="565"/>
      <c r="C56" s="565"/>
      <c r="D56" s="565"/>
      <c r="E56" s="565"/>
      <c r="F56" s="23"/>
      <c r="G56" s="192"/>
      <c r="H56" s="174"/>
      <c r="I56" s="87"/>
      <c r="J56" s="4"/>
      <c r="K56" s="346"/>
      <c r="L56" s="359">
        <v>0.8</v>
      </c>
      <c r="M56" s="265"/>
      <c r="P56" s="439">
        <v>1.0625</v>
      </c>
      <c r="R56" s="257">
        <v>1.05</v>
      </c>
      <c r="S56" s="265"/>
      <c r="T56" s="265"/>
      <c r="U56" s="265"/>
      <c r="V56" s="265"/>
      <c r="W56" s="263"/>
      <c r="X56" s="263"/>
      <c r="Y56" s="263"/>
      <c r="Z56" s="263"/>
      <c r="AA56" s="265"/>
      <c r="AB56" s="265"/>
      <c r="AC56" s="265"/>
      <c r="AD56" s="265"/>
      <c r="AE56" s="265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118"/>
      <c r="BD56" s="265"/>
      <c r="BE56" s="265"/>
      <c r="BF56" s="265"/>
      <c r="BG56" s="265"/>
      <c r="BH56" s="265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</row>
    <row r="57" spans="2:255" ht="9.75" customHeight="1" thickBot="1">
      <c r="B57" s="168" t="s">
        <v>617</v>
      </c>
      <c r="C57" s="169" t="s">
        <v>413</v>
      </c>
      <c r="D57" s="169" t="s">
        <v>378</v>
      </c>
      <c r="E57" s="170" t="s">
        <v>619</v>
      </c>
      <c r="F57" s="13"/>
      <c r="G57" s="192"/>
      <c r="H57" s="174"/>
      <c r="I57" s="87"/>
      <c r="J57" s="4"/>
      <c r="K57" s="346"/>
      <c r="L57" s="359">
        <v>0.8</v>
      </c>
      <c r="M57" s="469"/>
      <c r="O57" s="288" t="s">
        <v>726</v>
      </c>
      <c r="P57" s="439">
        <v>1.0625</v>
      </c>
      <c r="R57" s="257">
        <v>1.05</v>
      </c>
      <c r="S57" s="265"/>
      <c r="T57" s="265"/>
      <c r="U57" s="265"/>
      <c r="V57" s="265"/>
      <c r="W57" s="263"/>
      <c r="X57" s="263"/>
      <c r="Y57" s="263"/>
      <c r="Z57" s="263"/>
      <c r="AA57" s="265"/>
      <c r="AB57" s="265"/>
      <c r="AC57" s="265"/>
      <c r="AD57" s="265"/>
      <c r="AE57" s="265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54"/>
      <c r="BC57" s="118"/>
      <c r="BD57" s="265"/>
      <c r="BE57" s="265"/>
      <c r="BF57" s="265"/>
      <c r="BG57" s="265"/>
      <c r="BH57" s="265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</row>
    <row r="58" spans="2:255" ht="9.75" customHeight="1" thickBot="1">
      <c r="B58" s="586" t="s">
        <v>798</v>
      </c>
      <c r="C58" s="587"/>
      <c r="D58" s="587"/>
      <c r="E58" s="588"/>
      <c r="G58" s="192"/>
      <c r="H58" s="174"/>
      <c r="I58" s="87"/>
      <c r="J58" s="4"/>
      <c r="K58" s="346"/>
      <c r="L58" s="359">
        <v>0.8</v>
      </c>
      <c r="M58" s="469"/>
      <c r="O58" s="288"/>
      <c r="P58" s="439">
        <v>1.0625</v>
      </c>
      <c r="R58" s="257"/>
      <c r="S58" s="265"/>
      <c r="T58" s="265"/>
      <c r="U58" s="265"/>
      <c r="V58" s="265"/>
      <c r="W58" s="263"/>
      <c r="X58" s="263"/>
      <c r="Y58" s="263"/>
      <c r="Z58" s="263"/>
      <c r="AA58" s="265"/>
      <c r="AB58" s="265"/>
      <c r="AC58" s="265"/>
      <c r="AD58" s="265"/>
      <c r="AE58" s="265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254"/>
      <c r="BC58" s="118"/>
      <c r="BD58" s="265"/>
      <c r="BE58" s="265"/>
      <c r="BF58" s="265"/>
      <c r="BG58" s="265"/>
      <c r="BH58" s="265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</row>
    <row r="59" spans="2:255" ht="9.75" customHeight="1">
      <c r="B59" s="284" t="s">
        <v>302</v>
      </c>
      <c r="C59" s="363">
        <f>O59*P54</f>
        <v>212.39375</v>
      </c>
      <c r="D59" s="364">
        <f>C59*L6</f>
        <v>169.91500000000002</v>
      </c>
      <c r="E59" s="396" t="s">
        <v>301</v>
      </c>
      <c r="F59" s="13"/>
      <c r="G59" s="115"/>
      <c r="H59" s="174"/>
      <c r="I59" s="87"/>
      <c r="J59" s="4"/>
      <c r="K59" s="346"/>
      <c r="L59" s="359">
        <v>0.8</v>
      </c>
      <c r="O59" s="257">
        <v>199.9</v>
      </c>
      <c r="P59" s="439">
        <v>1.0625</v>
      </c>
      <c r="Q59" s="265"/>
      <c r="R59" s="492"/>
      <c r="S59" s="265"/>
      <c r="T59" s="265"/>
      <c r="U59" s="265"/>
      <c r="V59" s="265"/>
      <c r="W59" s="263"/>
      <c r="X59" s="263"/>
      <c r="Y59" s="263"/>
      <c r="Z59" s="263"/>
      <c r="AA59" s="265"/>
      <c r="AB59" s="265"/>
      <c r="AC59" s="265"/>
      <c r="AD59" s="265"/>
      <c r="AE59" s="265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118"/>
      <c r="BD59" s="265"/>
      <c r="BE59" s="265"/>
      <c r="BF59" s="265"/>
      <c r="BG59" s="265"/>
      <c r="BH59" s="265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2:255" ht="9.75" customHeight="1">
      <c r="B60" s="152" t="s">
        <v>1152</v>
      </c>
      <c r="C60" s="273">
        <f>O60*P56</f>
        <v>79.58125000000001</v>
      </c>
      <c r="D60" s="65">
        <f>C60*L10</f>
        <v>63.66500000000001</v>
      </c>
      <c r="E60" s="5" t="s">
        <v>309</v>
      </c>
      <c r="F60" s="13"/>
      <c r="K60" s="346"/>
      <c r="L60" s="359">
        <v>0.8</v>
      </c>
      <c r="O60" s="257">
        <v>74.9</v>
      </c>
      <c r="P60" s="439">
        <v>1.0625</v>
      </c>
      <c r="Q60" s="265"/>
      <c r="R60" s="492"/>
      <c r="S60" s="265"/>
      <c r="T60" s="265"/>
      <c r="U60" s="265"/>
      <c r="V60" s="265"/>
      <c r="W60" s="263"/>
      <c r="X60" s="263"/>
      <c r="Y60" s="263"/>
      <c r="Z60" s="263"/>
      <c r="AA60" s="265"/>
      <c r="AB60" s="265"/>
      <c r="AC60" s="265"/>
      <c r="AD60" s="265"/>
      <c r="AE60" s="265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118"/>
      <c r="BD60" s="265"/>
      <c r="BE60" s="265"/>
      <c r="BF60" s="265"/>
      <c r="BG60" s="265"/>
      <c r="BH60" s="265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2:255" ht="9.75" customHeight="1">
      <c r="B61" s="131" t="s">
        <v>899</v>
      </c>
      <c r="C61" s="273">
        <f>O61*P57</f>
        <v>159.045625</v>
      </c>
      <c r="D61" s="65">
        <f>C61*L11</f>
        <v>127.2365</v>
      </c>
      <c r="E61" s="341" t="s">
        <v>900</v>
      </c>
      <c r="F61" s="13"/>
      <c r="K61" s="346"/>
      <c r="L61" s="359">
        <v>0.8</v>
      </c>
      <c r="O61" s="257">
        <v>149.69</v>
      </c>
      <c r="P61" s="439">
        <v>1.0625</v>
      </c>
      <c r="Q61" s="265"/>
      <c r="R61" s="492"/>
      <c r="S61" s="265"/>
      <c r="T61" s="265"/>
      <c r="U61" s="265"/>
      <c r="V61" s="265"/>
      <c r="W61" s="263"/>
      <c r="X61" s="263"/>
      <c r="Y61" s="263"/>
      <c r="Z61" s="263"/>
      <c r="AA61" s="265"/>
      <c r="AB61" s="265"/>
      <c r="AC61" s="265"/>
      <c r="AD61" s="265"/>
      <c r="AE61" s="265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118"/>
      <c r="BD61" s="265"/>
      <c r="BE61" s="265"/>
      <c r="BF61" s="265"/>
      <c r="BG61" s="265"/>
      <c r="BH61" s="265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</row>
    <row r="62" spans="2:255" ht="9.75" customHeight="1">
      <c r="B62" s="152" t="s">
        <v>772</v>
      </c>
      <c r="C62" s="273">
        <f>O62*P57</f>
        <v>107.3125</v>
      </c>
      <c r="D62" s="65">
        <f>C62*L14</f>
        <v>85.85000000000001</v>
      </c>
      <c r="E62" s="5" t="s">
        <v>314</v>
      </c>
      <c r="F62" s="13"/>
      <c r="K62" s="346"/>
      <c r="L62" s="359">
        <v>0.8</v>
      </c>
      <c r="O62" s="257">
        <v>101</v>
      </c>
      <c r="P62" s="439">
        <v>1.0625</v>
      </c>
      <c r="Q62" s="265"/>
      <c r="R62" s="492"/>
      <c r="S62" s="265"/>
      <c r="T62" s="265"/>
      <c r="U62" s="265"/>
      <c r="V62" s="265"/>
      <c r="W62" s="263"/>
      <c r="X62" s="263"/>
      <c r="Y62" s="263"/>
      <c r="Z62" s="263"/>
      <c r="AA62" s="265"/>
      <c r="AB62" s="265"/>
      <c r="AC62" s="265"/>
      <c r="AD62" s="265"/>
      <c r="AE62" s="265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4"/>
      <c r="AY62" s="254"/>
      <c r="AZ62" s="254"/>
      <c r="BA62" s="254"/>
      <c r="BB62" s="254"/>
      <c r="BC62" s="118"/>
      <c r="BD62" s="265"/>
      <c r="BE62" s="265"/>
      <c r="BF62" s="265"/>
      <c r="BG62" s="265"/>
      <c r="BH62" s="265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</row>
    <row r="63" spans="2:255" ht="9.75" customHeight="1">
      <c r="B63" s="296" t="s">
        <v>741</v>
      </c>
      <c r="C63" s="273">
        <f>O63*P57</f>
        <v>227.29</v>
      </c>
      <c r="D63" s="274">
        <f>C63*L16</f>
        <v>181.832</v>
      </c>
      <c r="E63" s="339" t="s">
        <v>742</v>
      </c>
      <c r="F63" s="13"/>
      <c r="K63" s="346"/>
      <c r="L63" s="359">
        <v>0.8</v>
      </c>
      <c r="O63" s="257">
        <v>213.92</v>
      </c>
      <c r="P63" s="439">
        <v>1.07</v>
      </c>
      <c r="Q63" s="265"/>
      <c r="R63" s="492"/>
      <c r="S63" s="265"/>
      <c r="T63" s="265"/>
      <c r="U63" s="265"/>
      <c r="V63" s="265"/>
      <c r="W63" s="263"/>
      <c r="X63" s="263"/>
      <c r="Y63" s="263"/>
      <c r="Z63" s="263"/>
      <c r="AA63" s="265"/>
      <c r="AB63" s="265"/>
      <c r="AC63" s="265"/>
      <c r="AD63" s="265"/>
      <c r="AE63" s="265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  <c r="AS63" s="254"/>
      <c r="AT63" s="254"/>
      <c r="AU63" s="254"/>
      <c r="AV63" s="254"/>
      <c r="AW63" s="254"/>
      <c r="AX63" s="254"/>
      <c r="AY63" s="254"/>
      <c r="AZ63" s="254"/>
      <c r="BA63" s="254"/>
      <c r="BB63" s="254"/>
      <c r="BC63" s="118"/>
      <c r="BD63" s="265"/>
      <c r="BE63" s="265"/>
      <c r="BF63" s="265"/>
      <c r="BG63" s="265"/>
      <c r="BH63" s="265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</row>
    <row r="64" spans="2:255" ht="9.75" customHeight="1">
      <c r="B64" s="152" t="s">
        <v>714</v>
      </c>
      <c r="C64" s="273">
        <f>O64*P58</f>
        <v>82.47125</v>
      </c>
      <c r="D64" s="274">
        <f>C64*L17</f>
        <v>65.977</v>
      </c>
      <c r="E64" s="5" t="s">
        <v>318</v>
      </c>
      <c r="F64" s="12"/>
      <c r="K64" s="346"/>
      <c r="L64" s="359">
        <v>0.8</v>
      </c>
      <c r="O64" s="257">
        <v>77.62</v>
      </c>
      <c r="P64" s="439">
        <v>1.07</v>
      </c>
      <c r="Q64" s="265"/>
      <c r="R64" s="492"/>
      <c r="S64" s="265"/>
      <c r="T64" s="265"/>
      <c r="U64" s="265"/>
      <c r="V64" s="265"/>
      <c r="W64" s="263"/>
      <c r="X64" s="263"/>
      <c r="Y64" s="263"/>
      <c r="Z64" s="263"/>
      <c r="AA64" s="265"/>
      <c r="AB64" s="265"/>
      <c r="AC64" s="265"/>
      <c r="AD64" s="265"/>
      <c r="AE64" s="265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254"/>
      <c r="BB64" s="254"/>
      <c r="BC64" s="118"/>
      <c r="BD64" s="265"/>
      <c r="BE64" s="265"/>
      <c r="BF64" s="265"/>
      <c r="BG64" s="265"/>
      <c r="BH64" s="265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</row>
    <row r="65" spans="2:255" ht="9.75" customHeight="1">
      <c r="B65" s="272" t="s">
        <v>820</v>
      </c>
      <c r="C65" s="273">
        <f>O65*P59</f>
        <v>113.52812499999999</v>
      </c>
      <c r="D65" s="274">
        <f>C65*L18</f>
        <v>90.82249999999999</v>
      </c>
      <c r="E65" s="339" t="s">
        <v>320</v>
      </c>
      <c r="F65" s="12"/>
      <c r="K65" s="346"/>
      <c r="L65" s="359">
        <v>0.8</v>
      </c>
      <c r="O65" s="257">
        <v>106.85</v>
      </c>
      <c r="P65" s="439">
        <v>1.07</v>
      </c>
      <c r="Q65" s="265"/>
      <c r="R65" s="492"/>
      <c r="S65" s="265"/>
      <c r="T65" s="265"/>
      <c r="U65" s="265"/>
      <c r="V65" s="265"/>
      <c r="W65" s="263"/>
      <c r="X65" s="263"/>
      <c r="Y65" s="263"/>
      <c r="Z65" s="263"/>
      <c r="AA65" s="265"/>
      <c r="AB65" s="265"/>
      <c r="AC65" s="265"/>
      <c r="AD65" s="265"/>
      <c r="AE65" s="265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4"/>
      <c r="BC65" s="118"/>
      <c r="BD65" s="265"/>
      <c r="BE65" s="265"/>
      <c r="BF65" s="265"/>
      <c r="BG65" s="265"/>
      <c r="BH65" s="265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</row>
    <row r="66" spans="2:255" ht="9.75" customHeight="1" thickBot="1">
      <c r="B66" s="429" t="s">
        <v>773</v>
      </c>
      <c r="C66" s="365">
        <f>O66*P60</f>
        <v>73.78</v>
      </c>
      <c r="D66" s="431">
        <f>C66*L19</f>
        <v>59.024</v>
      </c>
      <c r="E66" s="7" t="s">
        <v>322</v>
      </c>
      <c r="F66" s="12"/>
      <c r="K66" s="346"/>
      <c r="L66" s="359">
        <v>0.8</v>
      </c>
      <c r="O66" s="257">
        <v>69.44</v>
      </c>
      <c r="P66" s="439">
        <v>1.0625</v>
      </c>
      <c r="Q66" s="265"/>
      <c r="R66" s="492"/>
      <c r="S66" s="265"/>
      <c r="T66" s="265"/>
      <c r="U66" s="265"/>
      <c r="V66" s="265"/>
      <c r="W66" s="263"/>
      <c r="X66" s="263"/>
      <c r="Y66" s="263"/>
      <c r="Z66" s="263"/>
      <c r="AA66" s="265"/>
      <c r="AB66" s="265"/>
      <c r="AC66" s="265"/>
      <c r="AD66" s="265"/>
      <c r="AE66" s="265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54"/>
      <c r="AT66" s="254"/>
      <c r="AU66" s="254"/>
      <c r="AV66" s="254"/>
      <c r="AW66" s="254"/>
      <c r="AX66" s="254"/>
      <c r="AY66" s="254"/>
      <c r="AZ66" s="254"/>
      <c r="BA66" s="254"/>
      <c r="BB66" s="254"/>
      <c r="BC66" s="118"/>
      <c r="BD66" s="265"/>
      <c r="BE66" s="265"/>
      <c r="BF66" s="265"/>
      <c r="BG66" s="265"/>
      <c r="BH66" s="265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</row>
    <row r="67" spans="6:255" ht="9.75" customHeight="1">
      <c r="F67" s="12"/>
      <c r="K67" s="346"/>
      <c r="L67" s="359">
        <v>0.8</v>
      </c>
      <c r="P67" s="439">
        <v>1.0625</v>
      </c>
      <c r="Q67" s="265"/>
      <c r="R67" s="492"/>
      <c r="S67" s="265"/>
      <c r="T67" s="265"/>
      <c r="U67" s="265"/>
      <c r="V67" s="265"/>
      <c r="W67" s="263"/>
      <c r="X67" s="263"/>
      <c r="Y67" s="263"/>
      <c r="Z67" s="263"/>
      <c r="AA67" s="265"/>
      <c r="AB67" s="265"/>
      <c r="AC67" s="265"/>
      <c r="AD67" s="265"/>
      <c r="AE67" s="265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118"/>
      <c r="BD67" s="265"/>
      <c r="BE67" s="265"/>
      <c r="BF67" s="265"/>
      <c r="BG67" s="265"/>
      <c r="BH67" s="265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</row>
    <row r="68" spans="11:255" ht="9.75" customHeight="1">
      <c r="K68" s="346"/>
      <c r="P68" s="439">
        <v>1.0625</v>
      </c>
      <c r="Q68" s="265"/>
      <c r="R68" s="492"/>
      <c r="S68" s="265"/>
      <c r="T68" s="265"/>
      <c r="U68" s="265"/>
      <c r="V68" s="265"/>
      <c r="W68" s="263"/>
      <c r="X68" s="263"/>
      <c r="Y68" s="263"/>
      <c r="Z68" s="263"/>
      <c r="AA68" s="265"/>
      <c r="AB68" s="265"/>
      <c r="AC68" s="265"/>
      <c r="AD68" s="265"/>
      <c r="AE68" s="265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118"/>
      <c r="BD68" s="265"/>
      <c r="BE68" s="265"/>
      <c r="BF68" s="265"/>
      <c r="BG68" s="265"/>
      <c r="BH68" s="265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</row>
    <row r="69" spans="11:255" ht="9.75" customHeight="1">
      <c r="K69" s="346"/>
      <c r="P69" s="439">
        <v>1.0625</v>
      </c>
      <c r="Q69" s="265"/>
      <c r="R69" s="492"/>
      <c r="S69" s="265"/>
      <c r="T69" s="265"/>
      <c r="U69" s="265"/>
      <c r="V69" s="265"/>
      <c r="W69" s="263"/>
      <c r="X69" s="263"/>
      <c r="Y69" s="263"/>
      <c r="Z69" s="263"/>
      <c r="AA69" s="265"/>
      <c r="AB69" s="265"/>
      <c r="AC69" s="265"/>
      <c r="AD69" s="265"/>
      <c r="AE69" s="265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118"/>
      <c r="BD69" s="265"/>
      <c r="BE69" s="265"/>
      <c r="BF69" s="265"/>
      <c r="BG69" s="265"/>
      <c r="BH69" s="265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</row>
    <row r="70" spans="2:255" ht="9.75" customHeight="1">
      <c r="B70" s="172"/>
      <c r="C70" s="29"/>
      <c r="D70" s="103"/>
      <c r="E70" s="88"/>
      <c r="K70" s="346"/>
      <c r="P70" s="439">
        <v>1.0625</v>
      </c>
      <c r="Q70" s="265"/>
      <c r="R70" s="492"/>
      <c r="S70" s="265"/>
      <c r="T70" s="265"/>
      <c r="U70" s="265"/>
      <c r="V70" s="265"/>
      <c r="W70" s="263"/>
      <c r="X70" s="263"/>
      <c r="Y70" s="263"/>
      <c r="Z70" s="263"/>
      <c r="AA70" s="265"/>
      <c r="AB70" s="265"/>
      <c r="AC70" s="265"/>
      <c r="AD70" s="265"/>
      <c r="AE70" s="265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4"/>
      <c r="AS70" s="254"/>
      <c r="AT70" s="254"/>
      <c r="AU70" s="254"/>
      <c r="AV70" s="254"/>
      <c r="AW70" s="254"/>
      <c r="AX70" s="254"/>
      <c r="AY70" s="254"/>
      <c r="AZ70" s="254"/>
      <c r="BA70" s="254"/>
      <c r="BB70" s="254"/>
      <c r="BC70" s="118"/>
      <c r="BD70" s="265"/>
      <c r="BE70" s="265"/>
      <c r="BF70" s="265"/>
      <c r="BG70" s="265"/>
      <c r="BH70" s="265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</row>
    <row r="71" spans="2:16" ht="9.75" customHeight="1">
      <c r="B71" s="185"/>
      <c r="C71" s="29"/>
      <c r="D71" s="103"/>
      <c r="E71" s="88"/>
      <c r="K71" s="348"/>
      <c r="P71" s="439">
        <v>1.0625</v>
      </c>
    </row>
    <row r="72" spans="2:16" ht="9.75" customHeight="1">
      <c r="B72" s="229"/>
      <c r="C72" s="26"/>
      <c r="D72" s="103"/>
      <c r="E72" s="15"/>
      <c r="K72" s="348"/>
      <c r="P72" s="439">
        <v>1.0625</v>
      </c>
    </row>
    <row r="73" spans="2:16" ht="9.75" customHeight="1">
      <c r="B73" s="226"/>
      <c r="C73" s="176"/>
      <c r="D73" s="103"/>
      <c r="E73" s="15"/>
      <c r="K73" s="348"/>
      <c r="P73" s="439">
        <v>1.0625</v>
      </c>
    </row>
    <row r="74" spans="11:16" ht="9.75" customHeight="1">
      <c r="K74" s="348"/>
      <c r="P74" s="439">
        <v>1.0625</v>
      </c>
    </row>
    <row r="75" spans="11:16" ht="9.75" customHeight="1">
      <c r="K75" s="348"/>
      <c r="P75" s="439">
        <v>1.0625</v>
      </c>
    </row>
    <row r="76" spans="11:16" ht="9.75" customHeight="1">
      <c r="K76" s="348"/>
      <c r="P76" s="439">
        <v>1.0625</v>
      </c>
    </row>
    <row r="77" spans="11:16" ht="9.75" customHeight="1">
      <c r="K77" s="348"/>
      <c r="P77" s="439">
        <v>1.0625</v>
      </c>
    </row>
    <row r="78" spans="11:16" ht="9.75" customHeight="1">
      <c r="K78" s="348"/>
      <c r="P78" s="439">
        <v>1.0625</v>
      </c>
    </row>
    <row r="79" spans="11:16" ht="9.75" customHeight="1">
      <c r="K79" s="348"/>
      <c r="P79" s="439">
        <v>1.0625</v>
      </c>
    </row>
    <row r="80" ht="9.75" customHeight="1">
      <c r="P80" s="439">
        <v>1.0625</v>
      </c>
    </row>
    <row r="81" ht="9.75" customHeight="1">
      <c r="P81" s="439">
        <v>1.0625</v>
      </c>
    </row>
    <row r="82" ht="9.75" customHeight="1">
      <c r="P82" s="439">
        <v>1.0625</v>
      </c>
    </row>
    <row r="83" spans="2:16" ht="9.75" customHeight="1">
      <c r="B83" s="67"/>
      <c r="C83" s="96"/>
      <c r="D83" s="103"/>
      <c r="E83" s="13"/>
      <c r="P83" s="439">
        <v>1.0625</v>
      </c>
    </row>
    <row r="84" spans="2:5" ht="9.75" customHeight="1">
      <c r="B84" s="67"/>
      <c r="C84" s="96"/>
      <c r="D84" s="103"/>
      <c r="E84" s="13"/>
    </row>
    <row r="85" spans="2:5" ht="9.75" customHeight="1">
      <c r="B85" s="67"/>
      <c r="C85" s="98"/>
      <c r="D85" s="99"/>
      <c r="E85" s="100"/>
    </row>
    <row r="86" spans="2:5" ht="9.75" customHeight="1">
      <c r="B86" s="67"/>
      <c r="C86" s="98"/>
      <c r="D86" s="99"/>
      <c r="E86" s="100"/>
    </row>
    <row r="87" spans="2:5" ht="9.75" customHeight="1">
      <c r="B87" s="67"/>
      <c r="C87" s="98"/>
      <c r="D87" s="99"/>
      <c r="E87" s="79"/>
    </row>
    <row r="88" spans="2:5" ht="9.75" customHeight="1">
      <c r="B88" s="67"/>
      <c r="C88" s="98"/>
      <c r="D88" s="99"/>
      <c r="E88" s="4"/>
    </row>
    <row r="89" spans="2:5" ht="9.75" customHeight="1">
      <c r="B89" s="101"/>
      <c r="C89" s="98"/>
      <c r="D89" s="99"/>
      <c r="E89" s="4"/>
    </row>
    <row r="90" spans="2:5" ht="9.75" customHeight="1">
      <c r="B90" s="67"/>
      <c r="C90" s="102"/>
      <c r="D90" s="103"/>
      <c r="E90" s="4"/>
    </row>
    <row r="91" spans="2:5" ht="9.75" customHeight="1">
      <c r="B91" s="67"/>
      <c r="C91" s="102"/>
      <c r="D91" s="103"/>
      <c r="E91" s="4"/>
    </row>
    <row r="92" spans="2:5" ht="9.75" customHeight="1">
      <c r="B92" s="101"/>
      <c r="C92" s="102"/>
      <c r="D92" s="103"/>
      <c r="E92" s="4"/>
    </row>
    <row r="93" spans="2:5" ht="9.75" customHeight="1">
      <c r="B93" s="101"/>
      <c r="C93" s="102"/>
      <c r="D93" s="103"/>
      <c r="E93" s="4"/>
    </row>
    <row r="94" spans="2:5" ht="9.75" customHeight="1">
      <c r="B94" s="95"/>
      <c r="C94" s="95"/>
      <c r="D94" s="95"/>
      <c r="E94" s="95"/>
    </row>
    <row r="95" spans="2:5" ht="9.75" customHeight="1">
      <c r="B95" s="95"/>
      <c r="C95" s="95"/>
      <c r="D95" s="95"/>
      <c r="E95" s="95"/>
    </row>
    <row r="96" spans="2:5" ht="9.75" customHeight="1">
      <c r="B96" s="101"/>
      <c r="C96" s="98"/>
      <c r="D96" s="99"/>
      <c r="E96" s="4"/>
    </row>
    <row r="97" spans="2:5" ht="9.75" customHeight="1">
      <c r="B97" s="101"/>
      <c r="C97" s="98"/>
      <c r="D97" s="99"/>
      <c r="E97" s="4"/>
    </row>
    <row r="98" spans="2:5" ht="9.75" customHeight="1">
      <c r="B98" s="101"/>
      <c r="C98" s="98"/>
      <c r="D98" s="99"/>
      <c r="E98" s="4"/>
    </row>
    <row r="99" spans="2:5" ht="9.75" customHeight="1">
      <c r="B99" s="101"/>
      <c r="C99" s="98"/>
      <c r="D99" s="99"/>
      <c r="E99" s="4"/>
    </row>
    <row r="100" spans="2:5" ht="9.75" customHeight="1">
      <c r="B100" s="101"/>
      <c r="C100" s="98"/>
      <c r="D100" s="99"/>
      <c r="E100" s="4"/>
    </row>
    <row r="101" spans="2:5" ht="9.75" customHeight="1">
      <c r="B101" s="95"/>
      <c r="C101" s="95"/>
      <c r="D101" s="95"/>
      <c r="E101" s="95"/>
    </row>
    <row r="102" spans="2:5" ht="9.75" customHeight="1">
      <c r="B102" s="95"/>
      <c r="C102" s="95"/>
      <c r="D102" s="95"/>
      <c r="E102" s="95"/>
    </row>
    <row r="103" spans="2:5" ht="9.75" customHeight="1">
      <c r="B103" s="79"/>
      <c r="C103" s="82"/>
      <c r="D103" s="83"/>
      <c r="E103" s="13"/>
    </row>
    <row r="104" spans="2:5" ht="9.75" customHeight="1">
      <c r="B104" s="79"/>
      <c r="C104" s="82"/>
      <c r="D104" s="83"/>
      <c r="E104" s="13"/>
    </row>
    <row r="105" spans="2:5" ht="9.75" customHeight="1">
      <c r="B105" s="79"/>
      <c r="C105" s="82"/>
      <c r="D105" s="83"/>
      <c r="E105" s="13"/>
    </row>
    <row r="106" spans="2:5" ht="9.75" customHeight="1">
      <c r="B106" s="79"/>
      <c r="C106" s="82"/>
      <c r="D106" s="83"/>
      <c r="E106" s="13"/>
    </row>
    <row r="107" spans="2:5" ht="9.75" customHeight="1">
      <c r="B107" s="79"/>
      <c r="C107" s="82"/>
      <c r="D107" s="83"/>
      <c r="E107" s="13"/>
    </row>
    <row r="108" spans="2:5" ht="9.75" customHeight="1">
      <c r="B108" s="79"/>
      <c r="C108" s="82"/>
      <c r="D108" s="83"/>
      <c r="E108" s="13"/>
    </row>
    <row r="109" spans="2:5" ht="9.75" customHeight="1">
      <c r="B109" s="79"/>
      <c r="C109" s="82"/>
      <c r="D109" s="83"/>
      <c r="E109" s="13"/>
    </row>
  </sheetData>
  <sheetProtection password="C639" sheet="1" objects="1" scenarios="1" formatCells="0"/>
  <protectedRanges>
    <protectedRange sqref="B70:E70 G60:J60 B1:F2 D71:E71 F3:F64 B72:E73 E20:E22 B20:B22 C8:E9 B10:E18 C49:D54 B45:E46 E5:E6 B5:B6 C5:D7 B41:B42 B25:B26 C19:D42 E25:E26 B29:B38 E29:E38 E41:E42" name="Диапазон1"/>
    <protectedRange sqref="B55 B64:B66 C62:E66 O3 B59:E60 B62 C61:D61" name="Диапазон1_6"/>
    <protectedRange sqref="D58 B57:C58 E57:E58" name="Диапазон1_2_2"/>
    <protectedRange sqref="D57" name="Диапазон1_3_5"/>
    <protectedRange sqref="K1:K2" name="Диапазон1_1_2"/>
    <protectedRange sqref="K3:K4" name="Диапазон1_2_3"/>
    <protectedRange sqref="L1:L4" name="Диапазон1_6_1"/>
    <protectedRange sqref="D4 B3:C4 E3:E4 D48 B47:C48 E47:E48" name="Диапазон1_1"/>
    <protectedRange sqref="G3:H3 J3" name="Диапазон1_4"/>
    <protectedRange sqref="I3" name="Диапазон1_3_4"/>
    <protectedRange sqref="G1:J2 H5:I24 H30:I49" name="Диапазон1_5"/>
    <protectedRange sqref="G1:J2 I5:I24 I30:I49" name="Диапазон1_4_1"/>
    <protectedRange sqref="G4:J4" name="Диапазон1_1_2_1"/>
    <protectedRange sqref="Q9 Q18 Q15:Q16" name="Диапазон1_5_2"/>
    <protectedRange sqref="Q18" name="Диапазон1_4_1_2"/>
  </protectedRanges>
  <mergeCells count="11">
    <mergeCell ref="Q3:Q4"/>
    <mergeCell ref="M3:M4"/>
    <mergeCell ref="B58:E58"/>
    <mergeCell ref="G4:J4"/>
    <mergeCell ref="G1:J2"/>
    <mergeCell ref="B45:E46"/>
    <mergeCell ref="B48:E48"/>
    <mergeCell ref="B55:E56"/>
    <mergeCell ref="B1:E2"/>
    <mergeCell ref="B4:E4"/>
    <mergeCell ref="G28:J29"/>
  </mergeCells>
  <hyperlinks>
    <hyperlink ref="B21" r:id="rId1" display="http://www.voshod1.ru/catalog/765/"/>
    <hyperlink ref="B14" r:id="rId2" display="http://www.voshod1.ru/catalog/998/"/>
    <hyperlink ref="B15" r:id="rId3" display="http://www.voshod1.ru/catalog/999/"/>
    <hyperlink ref="B26" r:id="rId4" display="http://www.voshod1.ru/catalog/997/"/>
    <hyperlink ref="B33" r:id="rId5" display="http://www.voshod1.ru/catalog/766/"/>
    <hyperlink ref="B34" r:id="rId6" display="http://www.voshod1.ru/catalog/995/"/>
    <hyperlink ref="B32" r:id="rId7" display="http://www.voshod1.ru/catalog/994/"/>
    <hyperlink ref="B13" r:id="rId8" display="http://www.voshod1.ru/catalog/1000/"/>
    <hyperlink ref="B11" r:id="rId9" display="http://www.voshod1.ru/catalog/1811/"/>
    <hyperlink ref="B25" r:id="rId10" display="http://www.voshod1.ru/catalog/1813/"/>
    <hyperlink ref="B16" r:id="rId11" display="http://www.voshod1.ru/catalog/1808/"/>
    <hyperlink ref="B20" r:id="rId12" display="http://www.voshod1.ru/catalog/1827/"/>
    <hyperlink ref="B35" r:id="rId13" display="http://www.voshod1.ru/catalog/1814/"/>
    <hyperlink ref="B12" r:id="rId14" display="http://www.voshod1.ru/catalog/759/"/>
    <hyperlink ref="B41" r:id="rId15" display="http://www.voshod1.ru/catalog/1816/"/>
    <hyperlink ref="B42" r:id="rId16" display="http://www.voshod1.ru/catalog/1816/"/>
    <hyperlink ref="B36" r:id="rId17" display="http://www.voshod1.ru/catalog/1819/"/>
    <hyperlink ref="B37" r:id="rId18" display="http://www.voshod1.ru/catalog/1819/"/>
    <hyperlink ref="B31" r:id="rId19" display="http://www.voshod1.ru/catalog/1002/"/>
    <hyperlink ref="B29" r:id="rId20" display="http://www.voshod1.ru/catalog/1004/"/>
    <hyperlink ref="B10" r:id="rId21" display="http://www.voshod1.ru/catalog/1822/"/>
    <hyperlink ref="B17" r:id="rId22" display="http://www.voshod1.ru/catalog/1821/"/>
    <hyperlink ref="B6" r:id="rId23" display="http://www.voshod1.ru/catalog/1823/"/>
    <hyperlink ref="B5" r:id="rId24" display="http://www.voshod1.ru/catalog/1824/"/>
    <hyperlink ref="B22" r:id="rId25" display="http://www.voshod1.ru/catalog/2395/"/>
    <hyperlink ref="B30" r:id="rId26" display="http://www.voshod1.ru/catalog/2394/"/>
    <hyperlink ref="B18" r:id="rId27" display="http://www.voshod1.ru/catalog/2397/"/>
    <hyperlink ref="B23" r:id="rId28" display="http://www.voshod1.ru/catalog/2730/"/>
    <hyperlink ref="B64" r:id="rId29" display="http://www.voshod1.ru/catalog/1297/"/>
    <hyperlink ref="B65" r:id="rId30" display="http://www.voshod1.ru/catalog/1303/"/>
    <hyperlink ref="B66" r:id="rId31" display="http://www.voshod1.ru/catalog/1290/"/>
    <hyperlink ref="B60" r:id="rId32" display="http://www.voshod1.ru/catalog/1298/"/>
    <hyperlink ref="B59" r:id="rId33" display="http://www.voshod1.ru/catalog/1288/"/>
    <hyperlink ref="B62" r:id="rId34" display="http://www.voshod1.ru/catalog/1291/"/>
    <hyperlink ref="B63" r:id="rId35" display="http://www.voshod1.ru/catalog/1294/"/>
    <hyperlink ref="B8" r:id="rId36" display="http://www.voshod1.ru/catalog/3806/"/>
    <hyperlink ref="B49" r:id="rId37" display="http://www.voshod1.ru/catalog/4028/"/>
    <hyperlink ref="B50" r:id="rId38" display="http://www.voshod1.ru/catalog/4032/"/>
    <hyperlink ref="B51" r:id="rId39" display="http://www.voshod1.ru/catalog/4032/"/>
    <hyperlink ref="B52" r:id="rId40" display="http://www.voshod1.ru/catalog/4033/"/>
    <hyperlink ref="B53" r:id="rId41" display="http://www.voshod1.ru/catalog/4033/"/>
    <hyperlink ref="B9" r:id="rId42" display="http://www.voshod1.ru/catalog/1822/"/>
    <hyperlink ref="B19" r:id="rId43" display="http://www.voshod1.ru/catalog/1003/"/>
    <hyperlink ref="B61" r:id="rId44" display="http://www.voshod1.ru/catalog/1299/"/>
    <hyperlink ref="G5" r:id="rId45" display="http://www.voshod1.ru/catalog/3477/"/>
    <hyperlink ref="G6" r:id="rId46" display="http://www.voshod1.ru/catalog/3195/"/>
    <hyperlink ref="G7" r:id="rId47" display="http://www.voshod1.ru/catalog/3476/"/>
    <hyperlink ref="G8" r:id="rId48" display="http://www.voshod1.ru/catalog/3475/"/>
    <hyperlink ref="G9" r:id="rId49" display="http://www.voshod1.ru/catalog/2972/"/>
    <hyperlink ref="G10" r:id="rId50" display="http://www.voshod1.ru/catalog/3638/"/>
    <hyperlink ref="G11" r:id="rId51" display="http://www.voshod1.ru/catalog/3480/"/>
    <hyperlink ref="G13" r:id="rId52" display="http://www.voshod1.ru/catalog/3482/"/>
    <hyperlink ref="G15" r:id="rId53" display="http://www.voshod1.ru/catalog/3639/"/>
    <hyperlink ref="G16" r:id="rId54" display="http://www.voshod1.ru/catalog/2973/"/>
    <hyperlink ref="G18" r:id="rId55" display="http://www.voshod1.ru/catalog/2976/"/>
    <hyperlink ref="G19" r:id="rId56" display="http://www.voshod1.ru/catalog/3295/"/>
    <hyperlink ref="G20" r:id="rId57" display="http://www.voshod1.ru/catalog/2974/"/>
    <hyperlink ref="G23" r:id="rId58" display="http://www.voshod1.ru/catalog/3641/"/>
    <hyperlink ref="G24" r:id="rId59" display="http://www.voshod1.ru/catalog/3641/"/>
    <hyperlink ref="G14" r:id="rId60" display="http://www.voshod1.ru/catalog/3906/"/>
    <hyperlink ref="G17" r:id="rId61" display="http://www.voshod1.ru/catalog/3907/"/>
    <hyperlink ref="G21" r:id="rId62" display="http://www.voshod1.ru/catalog/3908/"/>
    <hyperlink ref="G12" r:id="rId63" display="http://www.voshod1.ru/catalog/3481/"/>
    <hyperlink ref="G30" r:id="rId64" display="http://www.voshod1.ru/catalog/4046/"/>
    <hyperlink ref="G31" r:id="rId65" display="http://www.voshod1.ru/catalog/4049/"/>
    <hyperlink ref="G32" r:id="rId66" display="http://www.voshod1.ru/catalog/4057/"/>
    <hyperlink ref="G33" r:id="rId67" display="http://www.voshod1.ru/catalog/4057/"/>
    <hyperlink ref="G34" r:id="rId68" display="http://www.voshod1.ru/catalog/4058/"/>
    <hyperlink ref="G35" r:id="rId69" display="http://www.voshod1.ru/catalog/4059/"/>
    <hyperlink ref="G36" r:id="rId70" display="http://www.voshod1.ru/catalog/4069/"/>
    <hyperlink ref="G37" r:id="rId71" display="http://www.voshod1.ru/catalog/4068/"/>
    <hyperlink ref="G38" r:id="rId72" display="http://www.voshod1.ru/catalog/4070/"/>
    <hyperlink ref="G41" r:id="rId73" display="http://www.voshod1.ru/catalog/4050/"/>
    <hyperlink ref="G42" r:id="rId74" display="http://www.voshod1.ru/catalog/4051/"/>
    <hyperlink ref="G43" r:id="rId75" display="http://www.voshod1.ru/catalog/4067/"/>
    <hyperlink ref="G44" r:id="rId76" display="http://www.voshod1.ru/catalog/4052/"/>
    <hyperlink ref="G45" r:id="rId77" display="http://www.voshod1.ru/catalog/4053/"/>
    <hyperlink ref="G46" r:id="rId78" display="http://www.voshod1.ru/catalog/4065/"/>
    <hyperlink ref="G47" r:id="rId79" display="http://www.voshod1.ru/catalog/4061/"/>
    <hyperlink ref="G48" r:id="rId80" display="http://www.voshod1.ru/catalog/4055/"/>
    <hyperlink ref="G49" r:id="rId81" display="http://www.voshod1.ru/catalog/4056/"/>
    <hyperlink ref="G22" r:id="rId82" display="http://www.voshod1.ru/catalog/4150/"/>
    <hyperlink ref="G39" r:id="rId83" display="http://www.voshod1.ru/catalog/4140/"/>
    <hyperlink ref="G40" r:id="rId84" display="http://www.voshod1.ru/catalog/4141/"/>
    <hyperlink ref="B7" r:id="rId85" display="http://www.voshod1.ru/catalog/4256/"/>
    <hyperlink ref="B24" r:id="rId86" display="http://www.voshod1.ru/catalog/4257/"/>
    <hyperlink ref="B27" r:id="rId87" display="http://www.voshod1.ru/catalog/4255/"/>
    <hyperlink ref="B28" r:id="rId88" display="http://www.voshod1.ru/catalog/4254/"/>
    <hyperlink ref="B39" r:id="rId89" display="http://www.voshod1.ru/catalog/4253/"/>
    <hyperlink ref="B40" r:id="rId90" display="http://www.voshod1.ru/catalog/4252/"/>
  </hyperlinks>
  <printOptions/>
  <pageMargins left="0" right="0" top="0" bottom="0" header="0" footer="0"/>
  <pageSetup horizontalDpi="600" verticalDpi="600" orientation="landscape" paperSize="9" r:id="rId92"/>
  <drawing r:id="rId9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AK227"/>
  <sheetViews>
    <sheetView showRowColHeaders="0" workbookViewId="0" topLeftCell="A1">
      <selection activeCell="A11" sqref="A11"/>
    </sheetView>
  </sheetViews>
  <sheetFormatPr defaultColWidth="9.00390625" defaultRowHeight="9.75" customHeight="1"/>
  <cols>
    <col min="1" max="1" width="1.12109375" style="22" customWidth="1"/>
    <col min="2" max="2" width="16.25390625" style="12" customWidth="1"/>
    <col min="3" max="4" width="8.375" style="12" customWidth="1"/>
    <col min="5" max="5" width="37.875" style="12" customWidth="1"/>
    <col min="6" max="6" width="3.375" style="22" customWidth="1"/>
    <col min="7" max="7" width="16.25390625" style="12" customWidth="1"/>
    <col min="8" max="9" width="8.375" style="12" customWidth="1"/>
    <col min="10" max="10" width="37.875" style="12" customWidth="1"/>
    <col min="11" max="11" width="41.75390625" style="13" customWidth="1"/>
    <col min="12" max="19" width="7.125" style="257" hidden="1" customWidth="1"/>
    <col min="20" max="25" width="7.125" style="256" hidden="1" customWidth="1"/>
    <col min="26" max="27" width="6.75390625" style="256" hidden="1" customWidth="1"/>
    <col min="28" max="29" width="10.75390625" style="256" hidden="1" customWidth="1"/>
    <col min="30" max="31" width="10.75390625" style="249" customWidth="1"/>
    <col min="32" max="37" width="9.125" style="249" customWidth="1"/>
    <col min="38" max="16384" width="9.125" style="12" customWidth="1"/>
  </cols>
  <sheetData>
    <row r="1" spans="1:37" s="11" customFormat="1" ht="10.5" customHeight="1">
      <c r="A1" s="22"/>
      <c r="B1" s="564" t="s">
        <v>754</v>
      </c>
      <c r="C1" s="564"/>
      <c r="D1" s="564"/>
      <c r="E1" s="564"/>
      <c r="F1" s="23"/>
      <c r="G1" s="564" t="s">
        <v>116</v>
      </c>
      <c r="H1" s="564"/>
      <c r="I1" s="564"/>
      <c r="J1" s="564"/>
      <c r="K1" s="95"/>
      <c r="L1" s="252"/>
      <c r="M1" s="264"/>
      <c r="N1" s="264"/>
      <c r="O1" s="264"/>
      <c r="P1" s="264"/>
      <c r="Q1" s="264"/>
      <c r="R1" s="252"/>
      <c r="S1" s="264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47"/>
      <c r="AE1" s="247"/>
      <c r="AF1" s="247"/>
      <c r="AG1" s="247"/>
      <c r="AH1" s="247"/>
      <c r="AI1" s="247"/>
      <c r="AJ1" s="247"/>
      <c r="AK1" s="247"/>
    </row>
    <row r="2" spans="1:37" s="14" customFormat="1" ht="9.75" customHeight="1" thickBot="1">
      <c r="A2" s="22"/>
      <c r="B2" s="565"/>
      <c r="C2" s="565"/>
      <c r="D2" s="565"/>
      <c r="E2" s="565"/>
      <c r="F2" s="53">
        <v>26.7</v>
      </c>
      <c r="G2" s="565"/>
      <c r="H2" s="565"/>
      <c r="I2" s="565"/>
      <c r="J2" s="565"/>
      <c r="K2" s="95"/>
      <c r="L2" s="252"/>
      <c r="M2" s="265"/>
      <c r="N2" s="265"/>
      <c r="O2" s="265"/>
      <c r="P2" s="265"/>
      <c r="Q2" s="265"/>
      <c r="R2" s="252"/>
      <c r="S2" s="265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48"/>
      <c r="AE2" s="248"/>
      <c r="AF2" s="248"/>
      <c r="AG2" s="248"/>
      <c r="AH2" s="248"/>
      <c r="AI2" s="248"/>
      <c r="AJ2" s="248"/>
      <c r="AK2" s="248"/>
    </row>
    <row r="3" spans="1:37" s="14" customFormat="1" ht="9.75" customHeight="1" thickBot="1">
      <c r="A3" s="22"/>
      <c r="B3" s="168" t="s">
        <v>617</v>
      </c>
      <c r="C3" s="169" t="s">
        <v>413</v>
      </c>
      <c r="D3" s="372" t="s">
        <v>1245</v>
      </c>
      <c r="E3" s="170" t="s">
        <v>619</v>
      </c>
      <c r="F3" s="23"/>
      <c r="G3" s="168" t="s">
        <v>617</v>
      </c>
      <c r="H3" s="169" t="s">
        <v>413</v>
      </c>
      <c r="I3" s="372" t="s">
        <v>366</v>
      </c>
      <c r="J3" s="170" t="s">
        <v>619</v>
      </c>
      <c r="K3" s="456"/>
      <c r="L3" s="267"/>
      <c r="M3" s="576" t="s">
        <v>120</v>
      </c>
      <c r="N3" s="265"/>
      <c r="O3" s="576" t="s">
        <v>119</v>
      </c>
      <c r="P3" s="265"/>
      <c r="Q3" s="265"/>
      <c r="R3" s="267"/>
      <c r="S3" s="265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48"/>
      <c r="AE3" s="248"/>
      <c r="AF3" s="248"/>
      <c r="AG3" s="248"/>
      <c r="AH3" s="248"/>
      <c r="AI3" s="248"/>
      <c r="AJ3" s="248"/>
      <c r="AK3" s="248"/>
    </row>
    <row r="4" spans="1:37" s="14" customFormat="1" ht="12.75" customHeight="1" thickBot="1">
      <c r="A4" s="22"/>
      <c r="B4" s="572" t="s">
        <v>367</v>
      </c>
      <c r="C4" s="573"/>
      <c r="D4" s="573"/>
      <c r="E4" s="574"/>
      <c r="F4" s="23"/>
      <c r="G4" s="595" t="s">
        <v>367</v>
      </c>
      <c r="H4" s="596"/>
      <c r="I4" s="596"/>
      <c r="J4" s="597"/>
      <c r="K4" s="454"/>
      <c r="L4" s="361"/>
      <c r="M4" s="576"/>
      <c r="N4" s="265"/>
      <c r="O4" s="576"/>
      <c r="P4" s="265"/>
      <c r="Q4" s="265"/>
      <c r="R4" s="361"/>
      <c r="S4" s="265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48"/>
      <c r="AE4" s="248"/>
      <c r="AF4" s="248"/>
      <c r="AG4" s="248"/>
      <c r="AH4" s="248"/>
      <c r="AI4" s="248"/>
      <c r="AJ4" s="248"/>
      <c r="AK4" s="248"/>
    </row>
    <row r="5" spans="1:19" ht="9.75" customHeight="1">
      <c r="A5" s="23"/>
      <c r="B5" s="159" t="s">
        <v>306</v>
      </c>
      <c r="C5" s="136">
        <f>M5</f>
        <v>99</v>
      </c>
      <c r="D5" s="128">
        <f>C5*S5</f>
        <v>83.16</v>
      </c>
      <c r="E5" s="153" t="s">
        <v>305</v>
      </c>
      <c r="F5" s="23"/>
      <c r="G5" s="219" t="s">
        <v>417</v>
      </c>
      <c r="H5" s="142">
        <f aca="true" t="shared" si="0" ref="H5:H50">O5</f>
        <v>138</v>
      </c>
      <c r="I5" s="128">
        <f>H5*R5</f>
        <v>117.3</v>
      </c>
      <c r="J5" s="16" t="s">
        <v>244</v>
      </c>
      <c r="K5" s="457"/>
      <c r="L5" s="359">
        <v>0.8</v>
      </c>
      <c r="M5" s="257">
        <v>99</v>
      </c>
      <c r="O5" s="257">
        <v>138</v>
      </c>
      <c r="P5" s="257">
        <v>0.975</v>
      </c>
      <c r="Q5" s="257">
        <v>0.9625</v>
      </c>
      <c r="R5" s="359">
        <v>0.85</v>
      </c>
      <c r="S5" s="359">
        <v>0.84</v>
      </c>
    </row>
    <row r="6" spans="1:19" ht="9.75" customHeight="1">
      <c r="A6" s="23"/>
      <c r="B6" s="187" t="s">
        <v>637</v>
      </c>
      <c r="C6" s="137">
        <f>M6</f>
        <v>169</v>
      </c>
      <c r="D6" s="129">
        <f aca="true" t="shared" si="1" ref="D6:D29">C6*S6</f>
        <v>141.96</v>
      </c>
      <c r="E6" s="213" t="s">
        <v>638</v>
      </c>
      <c r="F6" s="23"/>
      <c r="G6" s="157" t="s">
        <v>692</v>
      </c>
      <c r="H6" s="143">
        <f t="shared" si="0"/>
        <v>148</v>
      </c>
      <c r="I6" s="129">
        <f>H6*R6</f>
        <v>125.8</v>
      </c>
      <c r="J6" s="17" t="s">
        <v>244</v>
      </c>
      <c r="K6" s="457"/>
      <c r="L6" s="359">
        <v>0.8</v>
      </c>
      <c r="M6" s="257">
        <v>169</v>
      </c>
      <c r="O6" s="257">
        <v>148</v>
      </c>
      <c r="P6" s="257">
        <v>0.975</v>
      </c>
      <c r="Q6" s="257">
        <v>0.9625</v>
      </c>
      <c r="R6" s="359">
        <v>0.85</v>
      </c>
      <c r="S6" s="359">
        <v>0.84</v>
      </c>
    </row>
    <row r="7" spans="1:19" ht="9.75" customHeight="1">
      <c r="A7" s="23"/>
      <c r="B7" s="210" t="s">
        <v>498</v>
      </c>
      <c r="C7" s="137">
        <f>M7</f>
        <v>114</v>
      </c>
      <c r="D7" s="129">
        <f t="shared" si="1"/>
        <v>95.75999999999999</v>
      </c>
      <c r="E7" s="154" t="s">
        <v>620</v>
      </c>
      <c r="F7" s="47"/>
      <c r="G7" s="130" t="s">
        <v>926</v>
      </c>
      <c r="H7" s="143">
        <f t="shared" si="0"/>
        <v>204</v>
      </c>
      <c r="I7" s="129">
        <f aca="true" t="shared" si="2" ref="I7:I31">H7*R6</f>
        <v>173.4</v>
      </c>
      <c r="J7" s="17" t="s">
        <v>368</v>
      </c>
      <c r="K7" s="457"/>
      <c r="L7" s="359">
        <v>0.8</v>
      </c>
      <c r="M7" s="257">
        <v>114</v>
      </c>
      <c r="O7" s="257">
        <v>204</v>
      </c>
      <c r="P7" s="257">
        <v>0.975</v>
      </c>
      <c r="Q7" s="257">
        <v>0.9625</v>
      </c>
      <c r="R7" s="359">
        <v>0.85</v>
      </c>
      <c r="S7" s="359">
        <v>0.84</v>
      </c>
    </row>
    <row r="8" spans="1:19" ht="9.75" customHeight="1">
      <c r="A8" s="23"/>
      <c r="B8" s="210" t="s">
        <v>499</v>
      </c>
      <c r="C8" s="137">
        <f>M8</f>
        <v>77</v>
      </c>
      <c r="D8" s="129">
        <f t="shared" si="1"/>
        <v>64.67999999999999</v>
      </c>
      <c r="E8" s="154" t="s">
        <v>54</v>
      </c>
      <c r="F8" s="23"/>
      <c r="G8" s="184" t="s">
        <v>904</v>
      </c>
      <c r="H8" s="143">
        <f t="shared" si="0"/>
        <v>175</v>
      </c>
      <c r="I8" s="129">
        <f t="shared" si="2"/>
        <v>148.75</v>
      </c>
      <c r="J8" s="17" t="s">
        <v>245</v>
      </c>
      <c r="K8" s="457"/>
      <c r="L8" s="359">
        <v>0.8</v>
      </c>
      <c r="M8" s="257">
        <v>77</v>
      </c>
      <c r="O8" s="257">
        <v>175</v>
      </c>
      <c r="P8" s="257">
        <v>0.975</v>
      </c>
      <c r="Q8" s="257">
        <v>0.9625</v>
      </c>
      <c r="R8" s="359">
        <v>0.85</v>
      </c>
      <c r="S8" s="359">
        <v>0.84</v>
      </c>
    </row>
    <row r="9" spans="1:19" ht="9.75" customHeight="1">
      <c r="A9" s="23"/>
      <c r="B9" s="131" t="s">
        <v>265</v>
      </c>
      <c r="C9" s="137">
        <f aca="true" t="shared" si="3" ref="C9:C29">M9</f>
        <v>42</v>
      </c>
      <c r="D9" s="129">
        <f t="shared" si="1"/>
        <v>35.28</v>
      </c>
      <c r="E9" s="154" t="s">
        <v>702</v>
      </c>
      <c r="F9" s="23"/>
      <c r="G9" s="157" t="s">
        <v>905</v>
      </c>
      <c r="H9" s="143">
        <f t="shared" si="0"/>
        <v>250</v>
      </c>
      <c r="I9" s="129">
        <f t="shared" si="2"/>
        <v>212.5</v>
      </c>
      <c r="J9" s="17" t="s">
        <v>419</v>
      </c>
      <c r="K9" s="457"/>
      <c r="L9" s="359">
        <v>0.8</v>
      </c>
      <c r="M9" s="257">
        <v>42</v>
      </c>
      <c r="O9" s="257">
        <v>250</v>
      </c>
      <c r="P9" s="257">
        <v>0.975</v>
      </c>
      <c r="Q9" s="257">
        <v>0.9625</v>
      </c>
      <c r="R9" s="359">
        <v>0.85</v>
      </c>
      <c r="S9" s="359">
        <v>0.84</v>
      </c>
    </row>
    <row r="10" spans="1:19" ht="9.75" customHeight="1">
      <c r="A10" s="23"/>
      <c r="B10" s="210" t="s">
        <v>701</v>
      </c>
      <c r="C10" s="137">
        <f t="shared" si="3"/>
        <v>99</v>
      </c>
      <c r="D10" s="129">
        <f t="shared" si="1"/>
        <v>83.16</v>
      </c>
      <c r="E10" s="154" t="s">
        <v>54</v>
      </c>
      <c r="G10" s="184" t="s">
        <v>591</v>
      </c>
      <c r="H10" s="143">
        <f t="shared" si="0"/>
        <v>81</v>
      </c>
      <c r="I10" s="129">
        <f t="shared" si="2"/>
        <v>68.85</v>
      </c>
      <c r="J10" s="17" t="s">
        <v>592</v>
      </c>
      <c r="K10" s="457"/>
      <c r="L10" s="359">
        <v>0.8</v>
      </c>
      <c r="M10" s="257">
        <v>99</v>
      </c>
      <c r="O10" s="257">
        <v>81</v>
      </c>
      <c r="P10" s="257">
        <v>0.975</v>
      </c>
      <c r="Q10" s="257">
        <v>0.9625</v>
      </c>
      <c r="R10" s="359">
        <v>0.85</v>
      </c>
      <c r="S10" s="359">
        <v>0.84</v>
      </c>
    </row>
    <row r="11" spans="1:37" s="275" customFormat="1" ht="9.75" customHeight="1">
      <c r="A11" s="276"/>
      <c r="B11" s="210" t="s">
        <v>500</v>
      </c>
      <c r="C11" s="137">
        <f t="shared" si="3"/>
        <v>92</v>
      </c>
      <c r="D11" s="129">
        <f t="shared" si="1"/>
        <v>77.28</v>
      </c>
      <c r="E11" s="154" t="s">
        <v>659</v>
      </c>
      <c r="F11" s="276"/>
      <c r="G11" s="157" t="s">
        <v>48</v>
      </c>
      <c r="H11" s="143">
        <f t="shared" si="0"/>
        <v>154</v>
      </c>
      <c r="I11" s="129">
        <f t="shared" si="2"/>
        <v>130.9</v>
      </c>
      <c r="J11" s="17" t="s">
        <v>1161</v>
      </c>
      <c r="K11" s="13"/>
      <c r="L11" s="359">
        <v>0.8</v>
      </c>
      <c r="M11" s="257">
        <v>92</v>
      </c>
      <c r="N11" s="257"/>
      <c r="O11" s="257">
        <v>154</v>
      </c>
      <c r="P11" s="257">
        <v>0.975</v>
      </c>
      <c r="Q11" s="257">
        <v>0.9625</v>
      </c>
      <c r="R11" s="359">
        <v>0.85</v>
      </c>
      <c r="S11" s="359">
        <v>0.84</v>
      </c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312"/>
      <c r="AF11" s="312"/>
      <c r="AG11" s="312"/>
      <c r="AH11" s="312"/>
      <c r="AI11" s="312"/>
      <c r="AJ11" s="312"/>
      <c r="AK11" s="312"/>
    </row>
    <row r="12" spans="1:19" ht="9.75" customHeight="1">
      <c r="A12" s="23"/>
      <c r="B12" s="187" t="s">
        <v>639</v>
      </c>
      <c r="C12" s="137">
        <f t="shared" si="3"/>
        <v>89</v>
      </c>
      <c r="D12" s="129">
        <f t="shared" si="1"/>
        <v>74.75999999999999</v>
      </c>
      <c r="E12" s="213" t="s">
        <v>640</v>
      </c>
      <c r="F12" s="23"/>
      <c r="G12" s="316" t="s">
        <v>1111</v>
      </c>
      <c r="H12" s="143">
        <f t="shared" si="0"/>
        <v>133</v>
      </c>
      <c r="I12" s="129">
        <f t="shared" si="2"/>
        <v>113.05</v>
      </c>
      <c r="J12" s="341" t="s">
        <v>1112</v>
      </c>
      <c r="L12" s="359">
        <v>0.8</v>
      </c>
      <c r="M12" s="257">
        <v>89</v>
      </c>
      <c r="O12" s="257">
        <v>133</v>
      </c>
      <c r="P12" s="257">
        <v>0.975</v>
      </c>
      <c r="Q12" s="257">
        <v>0.9625</v>
      </c>
      <c r="R12" s="359">
        <v>0.85</v>
      </c>
      <c r="S12" s="359">
        <v>0.84</v>
      </c>
    </row>
    <row r="13" spans="1:19" ht="9.75" customHeight="1">
      <c r="A13" s="23"/>
      <c r="B13" s="131" t="s">
        <v>641</v>
      </c>
      <c r="C13" s="137">
        <f t="shared" si="3"/>
        <v>104</v>
      </c>
      <c r="D13" s="129">
        <f t="shared" si="1"/>
        <v>87.36</v>
      </c>
      <c r="E13" s="310" t="s">
        <v>642</v>
      </c>
      <c r="F13" s="23"/>
      <c r="G13" s="311" t="s">
        <v>28</v>
      </c>
      <c r="H13" s="143">
        <f t="shared" si="0"/>
        <v>298</v>
      </c>
      <c r="I13" s="129">
        <f t="shared" si="2"/>
        <v>253.29999999999998</v>
      </c>
      <c r="J13" s="282" t="s">
        <v>418</v>
      </c>
      <c r="L13" s="359">
        <v>0.8</v>
      </c>
      <c r="M13" s="257">
        <v>104</v>
      </c>
      <c r="O13" s="257">
        <v>298</v>
      </c>
      <c r="P13" s="257">
        <v>0.975</v>
      </c>
      <c r="Q13" s="257">
        <v>0.9625</v>
      </c>
      <c r="R13" s="359">
        <v>0.85</v>
      </c>
      <c r="S13" s="359">
        <v>0.84</v>
      </c>
    </row>
    <row r="14" spans="1:19" ht="9.75" customHeight="1">
      <c r="A14" s="23"/>
      <c r="B14" s="120" t="s">
        <v>703</v>
      </c>
      <c r="C14" s="137">
        <f t="shared" si="3"/>
        <v>37</v>
      </c>
      <c r="D14" s="129">
        <f t="shared" si="1"/>
        <v>31.08</v>
      </c>
      <c r="E14" s="444" t="s">
        <v>704</v>
      </c>
      <c r="F14" s="23"/>
      <c r="G14" s="157" t="s">
        <v>199</v>
      </c>
      <c r="H14" s="143">
        <f t="shared" si="0"/>
        <v>321</v>
      </c>
      <c r="I14" s="129">
        <f t="shared" si="2"/>
        <v>272.84999999999997</v>
      </c>
      <c r="J14" s="17" t="s">
        <v>237</v>
      </c>
      <c r="K14" s="457"/>
      <c r="L14" s="359">
        <v>0.8</v>
      </c>
      <c r="M14" s="257">
        <v>37</v>
      </c>
      <c r="O14" s="257">
        <v>321</v>
      </c>
      <c r="P14" s="257">
        <v>0.975</v>
      </c>
      <c r="Q14" s="257">
        <v>0.9625</v>
      </c>
      <c r="R14" s="359">
        <v>0.85</v>
      </c>
      <c r="S14" s="359">
        <v>0.84</v>
      </c>
    </row>
    <row r="15" spans="1:19" ht="9.75" customHeight="1">
      <c r="A15" s="23"/>
      <c r="B15" s="324" t="s">
        <v>503</v>
      </c>
      <c r="C15" s="137">
        <f t="shared" si="3"/>
        <v>61</v>
      </c>
      <c r="D15" s="129">
        <f t="shared" si="1"/>
        <v>51.239999999999995</v>
      </c>
      <c r="E15" s="154" t="s">
        <v>672</v>
      </c>
      <c r="F15" s="23"/>
      <c r="G15" s="157" t="s">
        <v>29</v>
      </c>
      <c r="H15" s="143">
        <f t="shared" si="0"/>
        <v>341</v>
      </c>
      <c r="I15" s="129">
        <f t="shared" si="2"/>
        <v>289.84999999999997</v>
      </c>
      <c r="J15" s="17" t="s">
        <v>420</v>
      </c>
      <c r="K15" s="457"/>
      <c r="L15" s="359">
        <v>0.8</v>
      </c>
      <c r="M15" s="257">
        <v>61</v>
      </c>
      <c r="O15" s="257">
        <v>341</v>
      </c>
      <c r="P15" s="257">
        <v>0.975</v>
      </c>
      <c r="Q15" s="257">
        <v>0.9625</v>
      </c>
      <c r="R15" s="359">
        <v>0.85</v>
      </c>
      <c r="S15" s="359">
        <v>0.84</v>
      </c>
    </row>
    <row r="16" spans="1:19" ht="9.75" customHeight="1">
      <c r="A16" s="23"/>
      <c r="B16" s="445" t="s">
        <v>705</v>
      </c>
      <c r="C16" s="137">
        <f t="shared" si="3"/>
        <v>52</v>
      </c>
      <c r="D16" s="129">
        <f t="shared" si="1"/>
        <v>43.68</v>
      </c>
      <c r="E16" s="444" t="s">
        <v>706</v>
      </c>
      <c r="F16" s="23"/>
      <c r="G16" s="184" t="s">
        <v>927</v>
      </c>
      <c r="H16" s="143">
        <f t="shared" si="0"/>
        <v>401</v>
      </c>
      <c r="I16" s="129">
        <f t="shared" si="2"/>
        <v>340.84999999999997</v>
      </c>
      <c r="J16" s="17" t="s">
        <v>565</v>
      </c>
      <c r="K16" s="457"/>
      <c r="L16" s="359">
        <v>0.8</v>
      </c>
      <c r="M16" s="257">
        <v>52</v>
      </c>
      <c r="O16" s="257">
        <v>401</v>
      </c>
      <c r="P16" s="257">
        <v>0.975</v>
      </c>
      <c r="Q16" s="257">
        <v>0.9625</v>
      </c>
      <c r="R16" s="359">
        <v>0.85</v>
      </c>
      <c r="S16" s="359">
        <v>0.84</v>
      </c>
    </row>
    <row r="17" spans="1:19" ht="9.75" customHeight="1">
      <c r="A17" s="23"/>
      <c r="B17" s="187" t="s">
        <v>645</v>
      </c>
      <c r="C17" s="137">
        <f t="shared" si="3"/>
        <v>98</v>
      </c>
      <c r="D17" s="129">
        <f t="shared" si="1"/>
        <v>82.32</v>
      </c>
      <c r="E17" s="213" t="s">
        <v>644</v>
      </c>
      <c r="F17" s="23"/>
      <c r="G17" s="131" t="s">
        <v>1052</v>
      </c>
      <c r="H17" s="143">
        <f t="shared" si="0"/>
        <v>116</v>
      </c>
      <c r="I17" s="129">
        <f t="shared" si="2"/>
        <v>98.6</v>
      </c>
      <c r="J17" s="17" t="s">
        <v>1053</v>
      </c>
      <c r="K17" s="457"/>
      <c r="L17" s="359">
        <v>0.8</v>
      </c>
      <c r="M17" s="257">
        <v>98</v>
      </c>
      <c r="O17" s="257">
        <v>116</v>
      </c>
      <c r="P17" s="257">
        <v>0.975</v>
      </c>
      <c r="Q17" s="257">
        <v>0.9625</v>
      </c>
      <c r="R17" s="359">
        <v>0.85</v>
      </c>
      <c r="S17" s="359">
        <v>0.84</v>
      </c>
    </row>
    <row r="18" spans="1:19" ht="9.75" customHeight="1">
      <c r="A18" s="23"/>
      <c r="B18" s="324" t="s">
        <v>505</v>
      </c>
      <c r="C18" s="137">
        <f t="shared" si="3"/>
        <v>105</v>
      </c>
      <c r="D18" s="129">
        <f t="shared" si="1"/>
        <v>88.2</v>
      </c>
      <c r="E18" s="154" t="s">
        <v>662</v>
      </c>
      <c r="F18" s="23"/>
      <c r="G18" s="182" t="s">
        <v>51</v>
      </c>
      <c r="H18" s="143">
        <f t="shared" si="0"/>
        <v>107</v>
      </c>
      <c r="I18" s="129">
        <f t="shared" si="2"/>
        <v>90.95</v>
      </c>
      <c r="J18" s="17" t="s">
        <v>258</v>
      </c>
      <c r="K18" s="457"/>
      <c r="L18" s="359">
        <v>0.8</v>
      </c>
      <c r="M18" s="257">
        <v>105</v>
      </c>
      <c r="O18" s="257">
        <v>107</v>
      </c>
      <c r="P18" s="257">
        <v>0.975</v>
      </c>
      <c r="Q18" s="257">
        <v>0.9625</v>
      </c>
      <c r="R18" s="359">
        <v>0.85</v>
      </c>
      <c r="S18" s="359">
        <v>0.84</v>
      </c>
    </row>
    <row r="19" spans="1:19" ht="9.75" customHeight="1">
      <c r="A19" s="23"/>
      <c r="B19" s="324" t="s">
        <v>506</v>
      </c>
      <c r="C19" s="137">
        <f t="shared" si="3"/>
        <v>147</v>
      </c>
      <c r="D19" s="129">
        <f t="shared" si="1"/>
        <v>123.47999999999999</v>
      </c>
      <c r="E19" s="154" t="s">
        <v>507</v>
      </c>
      <c r="F19" s="23"/>
      <c r="G19" s="157" t="s">
        <v>200</v>
      </c>
      <c r="H19" s="143">
        <f t="shared" si="0"/>
        <v>136</v>
      </c>
      <c r="I19" s="129">
        <f t="shared" si="2"/>
        <v>115.6</v>
      </c>
      <c r="J19" s="17" t="s">
        <v>238</v>
      </c>
      <c r="K19" s="457"/>
      <c r="L19" s="359">
        <v>0.8</v>
      </c>
      <c r="M19" s="257">
        <v>147</v>
      </c>
      <c r="O19" s="257">
        <v>136</v>
      </c>
      <c r="P19" s="257">
        <v>0.975</v>
      </c>
      <c r="Q19" s="257">
        <v>0.9625</v>
      </c>
      <c r="R19" s="359">
        <v>0.85</v>
      </c>
      <c r="S19" s="359">
        <v>0.84</v>
      </c>
    </row>
    <row r="20" spans="1:19" ht="9.75" customHeight="1">
      <c r="A20" s="23"/>
      <c r="B20" s="324" t="s">
        <v>902</v>
      </c>
      <c r="C20" s="137">
        <f t="shared" si="3"/>
        <v>99</v>
      </c>
      <c r="D20" s="129">
        <f t="shared" si="1"/>
        <v>83.16</v>
      </c>
      <c r="E20" s="154" t="s">
        <v>513</v>
      </c>
      <c r="F20" s="23"/>
      <c r="G20" s="157" t="s">
        <v>109</v>
      </c>
      <c r="H20" s="143">
        <f t="shared" si="0"/>
        <v>67</v>
      </c>
      <c r="I20" s="129">
        <f t="shared" si="2"/>
        <v>56.949999999999996</v>
      </c>
      <c r="J20" s="17" t="s">
        <v>566</v>
      </c>
      <c r="K20" s="457"/>
      <c r="L20" s="359">
        <v>0.8</v>
      </c>
      <c r="M20" s="257">
        <v>99</v>
      </c>
      <c r="O20" s="257">
        <v>67</v>
      </c>
      <c r="P20" s="257">
        <v>0.975</v>
      </c>
      <c r="Q20" s="257">
        <v>0.9625</v>
      </c>
      <c r="R20" s="359">
        <v>0.85</v>
      </c>
      <c r="S20" s="359">
        <v>0.84</v>
      </c>
    </row>
    <row r="21" spans="1:19" ht="9.75" customHeight="1">
      <c r="A21" s="23"/>
      <c r="B21" s="210" t="s">
        <v>901</v>
      </c>
      <c r="C21" s="137">
        <f t="shared" si="3"/>
        <v>109</v>
      </c>
      <c r="D21" s="129">
        <f t="shared" si="1"/>
        <v>91.56</v>
      </c>
      <c r="E21" s="154" t="s">
        <v>358</v>
      </c>
      <c r="F21" s="23"/>
      <c r="G21" s="157" t="s">
        <v>110</v>
      </c>
      <c r="H21" s="143">
        <f t="shared" si="0"/>
        <v>74</v>
      </c>
      <c r="I21" s="129">
        <f t="shared" si="2"/>
        <v>62.9</v>
      </c>
      <c r="J21" s="17" t="s">
        <v>567</v>
      </c>
      <c r="K21" s="457"/>
      <c r="L21" s="359">
        <v>0.8</v>
      </c>
      <c r="M21" s="257">
        <v>109</v>
      </c>
      <c r="O21" s="257">
        <v>74</v>
      </c>
      <c r="P21" s="257">
        <v>0.975</v>
      </c>
      <c r="Q21" s="257">
        <v>0.9625</v>
      </c>
      <c r="R21" s="359">
        <v>0.85</v>
      </c>
      <c r="S21" s="359">
        <v>0.84</v>
      </c>
    </row>
    <row r="22" spans="1:19" ht="9.75" customHeight="1">
      <c r="A22" s="23"/>
      <c r="B22" s="210" t="s">
        <v>514</v>
      </c>
      <c r="C22" s="137">
        <f t="shared" si="3"/>
        <v>168</v>
      </c>
      <c r="D22" s="129">
        <f t="shared" si="1"/>
        <v>141.12</v>
      </c>
      <c r="E22" s="154" t="s">
        <v>760</v>
      </c>
      <c r="F22" s="23"/>
      <c r="G22" s="157" t="s">
        <v>906</v>
      </c>
      <c r="H22" s="143">
        <f t="shared" si="0"/>
        <v>277</v>
      </c>
      <c r="I22" s="129">
        <f t="shared" si="2"/>
        <v>235.45</v>
      </c>
      <c r="J22" s="17" t="s">
        <v>239</v>
      </c>
      <c r="K22" s="457"/>
      <c r="L22" s="359">
        <v>0.8</v>
      </c>
      <c r="M22" s="257">
        <v>168</v>
      </c>
      <c r="O22" s="257">
        <v>277</v>
      </c>
      <c r="P22" s="257">
        <v>0.975</v>
      </c>
      <c r="Q22" s="257">
        <v>0.9625</v>
      </c>
      <c r="R22" s="359">
        <v>0.85</v>
      </c>
      <c r="S22" s="359">
        <v>0.84</v>
      </c>
    </row>
    <row r="23" spans="1:19" ht="9.75" customHeight="1">
      <c r="A23" s="23"/>
      <c r="B23" s="124" t="s">
        <v>307</v>
      </c>
      <c r="C23" s="137">
        <f t="shared" si="3"/>
        <v>216</v>
      </c>
      <c r="D23" s="129">
        <f t="shared" si="1"/>
        <v>181.44</v>
      </c>
      <c r="E23" s="154" t="s">
        <v>308</v>
      </c>
      <c r="F23" s="23"/>
      <c r="G23" s="157" t="s">
        <v>111</v>
      </c>
      <c r="H23" s="143">
        <f t="shared" si="0"/>
        <v>273</v>
      </c>
      <c r="I23" s="129">
        <f t="shared" si="2"/>
        <v>232.04999999999998</v>
      </c>
      <c r="J23" s="17" t="s">
        <v>421</v>
      </c>
      <c r="K23" s="457"/>
      <c r="L23" s="359">
        <v>0.8</v>
      </c>
      <c r="M23" s="257">
        <v>216</v>
      </c>
      <c r="O23" s="257">
        <v>273</v>
      </c>
      <c r="P23" s="257">
        <v>0.975</v>
      </c>
      <c r="Q23" s="257">
        <v>0.9625</v>
      </c>
      <c r="R23" s="359">
        <v>0.85</v>
      </c>
      <c r="S23" s="359">
        <v>0.84</v>
      </c>
    </row>
    <row r="24" spans="1:19" ht="9.75" customHeight="1">
      <c r="A24" s="23"/>
      <c r="B24" s="210" t="s">
        <v>515</v>
      </c>
      <c r="C24" s="137">
        <f t="shared" si="3"/>
        <v>126</v>
      </c>
      <c r="D24" s="129">
        <f t="shared" si="1"/>
        <v>105.83999999999999</v>
      </c>
      <c r="E24" s="154" t="s">
        <v>665</v>
      </c>
      <c r="F24" s="23"/>
      <c r="G24" s="157" t="s">
        <v>788</v>
      </c>
      <c r="H24" s="143">
        <f t="shared" si="0"/>
        <v>136</v>
      </c>
      <c r="I24" s="129">
        <f t="shared" si="2"/>
        <v>115.6</v>
      </c>
      <c r="J24" s="17" t="s">
        <v>259</v>
      </c>
      <c r="K24" s="457"/>
      <c r="L24" s="359">
        <v>0.8</v>
      </c>
      <c r="M24" s="257">
        <v>126</v>
      </c>
      <c r="O24" s="257">
        <v>136</v>
      </c>
      <c r="P24" s="257">
        <v>0.975</v>
      </c>
      <c r="Q24" s="257">
        <v>0.9625</v>
      </c>
      <c r="R24" s="359">
        <v>0.85</v>
      </c>
      <c r="S24" s="359">
        <v>0.84</v>
      </c>
    </row>
    <row r="25" spans="1:19" ht="9.75" customHeight="1">
      <c r="A25" s="23"/>
      <c r="B25" s="290" t="s">
        <v>789</v>
      </c>
      <c r="C25" s="137">
        <f t="shared" si="3"/>
        <v>174</v>
      </c>
      <c r="D25" s="129">
        <f t="shared" si="1"/>
        <v>146.16</v>
      </c>
      <c r="E25" s="154" t="s">
        <v>969</v>
      </c>
      <c r="F25" s="23"/>
      <c r="G25" s="157" t="s">
        <v>892</v>
      </c>
      <c r="H25" s="143">
        <f t="shared" si="0"/>
        <v>150</v>
      </c>
      <c r="I25" s="129">
        <f t="shared" si="2"/>
        <v>127.5</v>
      </c>
      <c r="J25" s="17" t="s">
        <v>259</v>
      </c>
      <c r="K25" s="457"/>
      <c r="L25" s="359">
        <v>0.8</v>
      </c>
      <c r="M25" s="257">
        <v>174</v>
      </c>
      <c r="O25" s="257">
        <v>150</v>
      </c>
      <c r="P25" s="257">
        <v>0.975</v>
      </c>
      <c r="Q25" s="257">
        <v>0.9625</v>
      </c>
      <c r="R25" s="359">
        <v>0.85</v>
      </c>
      <c r="S25" s="359">
        <v>0.84</v>
      </c>
    </row>
    <row r="26" spans="1:19" ht="9.75" customHeight="1">
      <c r="A26" s="23"/>
      <c r="B26" s="324" t="s">
        <v>774</v>
      </c>
      <c r="C26" s="137">
        <f t="shared" si="3"/>
        <v>195</v>
      </c>
      <c r="D26" s="129">
        <f t="shared" si="1"/>
        <v>163.79999999999998</v>
      </c>
      <c r="E26" s="154" t="s">
        <v>775</v>
      </c>
      <c r="F26" s="23"/>
      <c r="G26" s="182" t="s">
        <v>52</v>
      </c>
      <c r="H26" s="143">
        <f t="shared" si="0"/>
        <v>156</v>
      </c>
      <c r="I26" s="129">
        <f t="shared" si="2"/>
        <v>132.6</v>
      </c>
      <c r="J26" s="17" t="s">
        <v>240</v>
      </c>
      <c r="K26" s="457"/>
      <c r="L26" s="359">
        <v>0.8</v>
      </c>
      <c r="M26" s="257">
        <v>195</v>
      </c>
      <c r="O26" s="257">
        <v>156</v>
      </c>
      <c r="P26" s="257">
        <v>0.975</v>
      </c>
      <c r="Q26" s="257">
        <v>0.9625</v>
      </c>
      <c r="R26" s="359">
        <v>0.85</v>
      </c>
      <c r="S26" s="359">
        <v>0.84</v>
      </c>
    </row>
    <row r="27" spans="1:19" ht="9.75" customHeight="1">
      <c r="A27" s="23"/>
      <c r="B27" s="210" t="s">
        <v>903</v>
      </c>
      <c r="C27" s="137">
        <f t="shared" si="3"/>
        <v>204</v>
      </c>
      <c r="D27" s="129">
        <f t="shared" si="1"/>
        <v>171.35999999999999</v>
      </c>
      <c r="E27" s="154" t="s">
        <v>775</v>
      </c>
      <c r="F27" s="23"/>
      <c r="G27" s="157" t="s">
        <v>568</v>
      </c>
      <c r="H27" s="143">
        <f t="shared" si="0"/>
        <v>116</v>
      </c>
      <c r="I27" s="129">
        <f t="shared" si="2"/>
        <v>98.6</v>
      </c>
      <c r="J27" s="17" t="s">
        <v>569</v>
      </c>
      <c r="K27" s="457"/>
      <c r="L27" s="359">
        <v>0.8</v>
      </c>
      <c r="M27" s="257">
        <v>204</v>
      </c>
      <c r="O27" s="257">
        <v>116</v>
      </c>
      <c r="P27" s="257">
        <v>0.975</v>
      </c>
      <c r="Q27" s="257">
        <v>0.9625</v>
      </c>
      <c r="R27" s="359">
        <v>0.85</v>
      </c>
      <c r="S27" s="359">
        <v>0.84</v>
      </c>
    </row>
    <row r="28" spans="1:19" ht="9.75" customHeight="1">
      <c r="A28" s="23"/>
      <c r="B28" s="210" t="s">
        <v>663</v>
      </c>
      <c r="C28" s="137">
        <f t="shared" si="3"/>
        <v>268</v>
      </c>
      <c r="D28" s="129">
        <f t="shared" si="1"/>
        <v>225.12</v>
      </c>
      <c r="E28" s="154" t="s">
        <v>517</v>
      </c>
      <c r="F28" s="23"/>
      <c r="G28" s="157" t="s">
        <v>893</v>
      </c>
      <c r="H28" s="143">
        <f t="shared" si="0"/>
        <v>136</v>
      </c>
      <c r="I28" s="129">
        <f t="shared" si="2"/>
        <v>115.6</v>
      </c>
      <c r="J28" s="17" t="s">
        <v>422</v>
      </c>
      <c r="K28" s="457"/>
      <c r="L28" s="359">
        <v>0.8</v>
      </c>
      <c r="M28" s="257">
        <v>268</v>
      </c>
      <c r="O28" s="257">
        <v>136</v>
      </c>
      <c r="P28" s="257">
        <v>0.975</v>
      </c>
      <c r="Q28" s="257">
        <v>0.9625</v>
      </c>
      <c r="R28" s="359">
        <v>0.85</v>
      </c>
      <c r="S28" s="359">
        <v>0.84</v>
      </c>
    </row>
    <row r="29" spans="1:19" ht="9.75" customHeight="1" thickBot="1">
      <c r="A29" s="23"/>
      <c r="B29" s="139" t="s">
        <v>324</v>
      </c>
      <c r="C29" s="138">
        <f t="shared" si="3"/>
        <v>249</v>
      </c>
      <c r="D29" s="122">
        <f t="shared" si="1"/>
        <v>209.16</v>
      </c>
      <c r="E29" s="149" t="s">
        <v>517</v>
      </c>
      <c r="F29" s="23"/>
      <c r="G29" s="157" t="s">
        <v>794</v>
      </c>
      <c r="H29" s="143">
        <f t="shared" si="0"/>
        <v>73</v>
      </c>
      <c r="I29" s="129">
        <f t="shared" si="2"/>
        <v>62.05</v>
      </c>
      <c r="J29" s="17" t="s">
        <v>260</v>
      </c>
      <c r="K29" s="457"/>
      <c r="L29" s="359">
        <v>0.8</v>
      </c>
      <c r="M29" s="257">
        <v>249</v>
      </c>
      <c r="O29" s="257">
        <v>73</v>
      </c>
      <c r="P29" s="257">
        <v>0.975</v>
      </c>
      <c r="Q29" s="257">
        <v>0.9625</v>
      </c>
      <c r="R29" s="359">
        <v>0.85</v>
      </c>
      <c r="S29" s="359">
        <v>0.84</v>
      </c>
    </row>
    <row r="30" spans="1:19" ht="9.75" customHeight="1">
      <c r="A30" s="23"/>
      <c r="B30" s="564" t="s">
        <v>796</v>
      </c>
      <c r="C30" s="564"/>
      <c r="D30" s="564"/>
      <c r="E30" s="564"/>
      <c r="F30" s="23"/>
      <c r="G30" s="120" t="s">
        <v>693</v>
      </c>
      <c r="H30" s="143">
        <f t="shared" si="0"/>
        <v>66</v>
      </c>
      <c r="I30" s="129">
        <f t="shared" si="2"/>
        <v>56.1</v>
      </c>
      <c r="J30" s="17" t="s">
        <v>694</v>
      </c>
      <c r="K30" s="457"/>
      <c r="L30" s="359">
        <v>0.8</v>
      </c>
      <c r="O30" s="257">
        <v>66</v>
      </c>
      <c r="P30" s="257">
        <v>0.975</v>
      </c>
      <c r="Q30" s="257">
        <v>0.9625</v>
      </c>
      <c r="R30" s="359">
        <v>0.85</v>
      </c>
      <c r="S30" s="359">
        <v>0.84</v>
      </c>
    </row>
    <row r="31" spans="1:19" ht="9.75" customHeight="1" thickBot="1">
      <c r="A31" s="23"/>
      <c r="B31" s="565"/>
      <c r="C31" s="565"/>
      <c r="D31" s="565"/>
      <c r="E31" s="565"/>
      <c r="F31" s="63"/>
      <c r="G31" s="120" t="s">
        <v>695</v>
      </c>
      <c r="H31" s="143">
        <f t="shared" si="0"/>
        <v>69</v>
      </c>
      <c r="I31" s="129">
        <f t="shared" si="2"/>
        <v>58.65</v>
      </c>
      <c r="J31" s="17" t="s">
        <v>696</v>
      </c>
      <c r="K31" s="457"/>
      <c r="L31" s="359">
        <v>0.8</v>
      </c>
      <c r="O31" s="257">
        <v>69</v>
      </c>
      <c r="P31" s="257">
        <v>0.975</v>
      </c>
      <c r="Q31" s="257">
        <v>0.9625</v>
      </c>
      <c r="R31" s="359">
        <v>0.85</v>
      </c>
      <c r="S31" s="359">
        <v>0.84</v>
      </c>
    </row>
    <row r="32" spans="1:19" ht="9.75" customHeight="1" thickBot="1">
      <c r="A32" s="23"/>
      <c r="B32" s="168" t="s">
        <v>617</v>
      </c>
      <c r="C32" s="169" t="s">
        <v>413</v>
      </c>
      <c r="D32" s="372" t="s">
        <v>366</v>
      </c>
      <c r="E32" s="170" t="s">
        <v>619</v>
      </c>
      <c r="F32" s="62"/>
      <c r="G32" s="157" t="s">
        <v>790</v>
      </c>
      <c r="H32" s="143">
        <f t="shared" si="0"/>
        <v>95</v>
      </c>
      <c r="I32" s="129">
        <f>H32*R29</f>
        <v>80.75</v>
      </c>
      <c r="J32" s="17" t="s">
        <v>260</v>
      </c>
      <c r="K32" s="457"/>
      <c r="L32" s="359">
        <v>0.8</v>
      </c>
      <c r="O32" s="257">
        <v>95</v>
      </c>
      <c r="P32" s="257">
        <v>0.975</v>
      </c>
      <c r="Q32" s="257">
        <v>0.9625</v>
      </c>
      <c r="R32" s="359">
        <v>0.85</v>
      </c>
      <c r="S32" s="359">
        <v>0.84</v>
      </c>
    </row>
    <row r="33" spans="1:19" ht="9.75" customHeight="1" thickBot="1">
      <c r="A33" s="23"/>
      <c r="B33" s="598" t="s">
        <v>367</v>
      </c>
      <c r="C33" s="599"/>
      <c r="D33" s="599"/>
      <c r="E33" s="600"/>
      <c r="F33" s="62"/>
      <c r="G33" s="157" t="s">
        <v>570</v>
      </c>
      <c r="H33" s="143">
        <f t="shared" si="0"/>
        <v>245</v>
      </c>
      <c r="I33" s="129">
        <f>H33*R30</f>
        <v>208.25</v>
      </c>
      <c r="J33" s="17" t="s">
        <v>414</v>
      </c>
      <c r="K33" s="457"/>
      <c r="L33" s="359">
        <v>0.8</v>
      </c>
      <c r="O33" s="257">
        <v>245</v>
      </c>
      <c r="P33" s="257">
        <v>0.975</v>
      </c>
      <c r="Q33" s="257">
        <v>0.9625</v>
      </c>
      <c r="R33" s="359">
        <v>0.85</v>
      </c>
      <c r="S33" s="359">
        <v>0.84</v>
      </c>
    </row>
    <row r="34" spans="1:19" ht="9.75" customHeight="1">
      <c r="A34" s="23"/>
      <c r="B34" s="483" t="s">
        <v>343</v>
      </c>
      <c r="C34" s="484">
        <f aca="true" t="shared" si="4" ref="C34:C53">M35</f>
        <v>171</v>
      </c>
      <c r="D34" s="485">
        <f aca="true" t="shared" si="5" ref="D34:D53">C34*R39</f>
        <v>145.35</v>
      </c>
      <c r="E34" s="486" t="s">
        <v>47</v>
      </c>
      <c r="F34" s="62"/>
      <c r="G34" s="184" t="s">
        <v>928</v>
      </c>
      <c r="H34" s="143">
        <f t="shared" si="0"/>
        <v>214</v>
      </c>
      <c r="I34" s="129">
        <f>H34*R34</f>
        <v>181.9</v>
      </c>
      <c r="J34" s="17" t="s">
        <v>206</v>
      </c>
      <c r="K34" s="457"/>
      <c r="L34" s="359">
        <v>0.8</v>
      </c>
      <c r="M34" s="419" t="s">
        <v>796</v>
      </c>
      <c r="O34" s="257">
        <v>214</v>
      </c>
      <c r="P34" s="257">
        <v>0.975</v>
      </c>
      <c r="Q34" s="257">
        <v>0.9625</v>
      </c>
      <c r="R34" s="359">
        <v>0.85</v>
      </c>
      <c r="S34" s="359">
        <v>0.84</v>
      </c>
    </row>
    <row r="35" spans="1:19" ht="9.75" customHeight="1">
      <c r="A35" s="23"/>
      <c r="B35" s="210" t="s">
        <v>925</v>
      </c>
      <c r="C35" s="21">
        <f t="shared" si="4"/>
        <v>227</v>
      </c>
      <c r="D35" s="129">
        <f t="shared" si="5"/>
        <v>192.95</v>
      </c>
      <c r="E35" s="133" t="s">
        <v>46</v>
      </c>
      <c r="F35" s="61"/>
      <c r="G35" s="132" t="s">
        <v>868</v>
      </c>
      <c r="H35" s="143">
        <f t="shared" si="0"/>
        <v>123</v>
      </c>
      <c r="I35" s="129">
        <f>H35*R35</f>
        <v>104.55</v>
      </c>
      <c r="J35" s="398" t="s">
        <v>869</v>
      </c>
      <c r="K35" s="457"/>
      <c r="L35" s="359">
        <v>0.8</v>
      </c>
      <c r="M35" s="257">
        <v>171</v>
      </c>
      <c r="O35" s="257">
        <v>123</v>
      </c>
      <c r="P35" s="257">
        <v>0.975</v>
      </c>
      <c r="Q35" s="257">
        <v>0.9625</v>
      </c>
      <c r="R35" s="359">
        <v>0.85</v>
      </c>
      <c r="S35" s="359">
        <v>0.84</v>
      </c>
    </row>
    <row r="36" spans="1:19" ht="12" customHeight="1">
      <c r="A36" s="23"/>
      <c r="B36" s="210" t="s">
        <v>43</v>
      </c>
      <c r="C36" s="21">
        <f t="shared" si="4"/>
        <v>175</v>
      </c>
      <c r="D36" s="129">
        <f t="shared" si="5"/>
        <v>148.75</v>
      </c>
      <c r="E36" s="133" t="s">
        <v>44</v>
      </c>
      <c r="F36" s="61"/>
      <c r="G36" s="157" t="s">
        <v>22</v>
      </c>
      <c r="H36" s="143">
        <f t="shared" si="0"/>
        <v>341</v>
      </c>
      <c r="I36" s="129">
        <f>H36*R35</f>
        <v>289.84999999999997</v>
      </c>
      <c r="J36" s="17" t="s">
        <v>571</v>
      </c>
      <c r="K36" s="457"/>
      <c r="L36" s="359">
        <v>0.8</v>
      </c>
      <c r="M36" s="257">
        <v>227</v>
      </c>
      <c r="O36" s="257">
        <v>341</v>
      </c>
      <c r="P36" s="257">
        <v>0.975</v>
      </c>
      <c r="Q36" s="257">
        <v>0.9625</v>
      </c>
      <c r="R36" s="359">
        <v>0.85</v>
      </c>
      <c r="S36" s="359">
        <v>0.84</v>
      </c>
    </row>
    <row r="37" spans="1:19" ht="9.75" customHeight="1">
      <c r="A37" s="23"/>
      <c r="B37" s="209" t="s">
        <v>344</v>
      </c>
      <c r="C37" s="21">
        <f t="shared" si="4"/>
        <v>259</v>
      </c>
      <c r="D37" s="129">
        <f t="shared" si="5"/>
        <v>220.15</v>
      </c>
      <c r="E37" s="133" t="s">
        <v>823</v>
      </c>
      <c r="F37" s="61"/>
      <c r="G37" s="157" t="s">
        <v>1237</v>
      </c>
      <c r="H37" s="143">
        <f t="shared" si="0"/>
        <v>359</v>
      </c>
      <c r="I37" s="129">
        <v>305.15</v>
      </c>
      <c r="J37" s="17" t="s">
        <v>571</v>
      </c>
      <c r="K37" s="457"/>
      <c r="L37" s="359">
        <v>0.8</v>
      </c>
      <c r="M37" s="257">
        <v>175</v>
      </c>
      <c r="O37" s="359">
        <v>359</v>
      </c>
      <c r="P37" s="257">
        <v>0.975</v>
      </c>
      <c r="Q37" s="257">
        <v>0.9625</v>
      </c>
      <c r="R37" s="359">
        <v>0.85</v>
      </c>
      <c r="S37" s="359">
        <v>0.84</v>
      </c>
    </row>
    <row r="38" spans="1:19" ht="9.75" customHeight="1">
      <c r="A38" s="23"/>
      <c r="B38" s="210" t="s">
        <v>345</v>
      </c>
      <c r="C38" s="21">
        <f t="shared" si="4"/>
        <v>231</v>
      </c>
      <c r="D38" s="129">
        <f t="shared" si="5"/>
        <v>196.35</v>
      </c>
      <c r="E38" s="133" t="s">
        <v>799</v>
      </c>
      <c r="F38" s="61"/>
      <c r="G38" s="157" t="s">
        <v>894</v>
      </c>
      <c r="H38" s="143">
        <f t="shared" si="0"/>
        <v>321</v>
      </c>
      <c r="I38" s="129">
        <f>H38*R36</f>
        <v>272.84999999999997</v>
      </c>
      <c r="J38" s="17" t="s">
        <v>423</v>
      </c>
      <c r="K38" s="457"/>
      <c r="L38" s="359">
        <v>0.8</v>
      </c>
      <c r="M38" s="257">
        <v>259</v>
      </c>
      <c r="O38" s="257">
        <v>321</v>
      </c>
      <c r="P38" s="257">
        <v>0.975</v>
      </c>
      <c r="Q38" s="257">
        <v>0.9625</v>
      </c>
      <c r="R38" s="359">
        <v>0.85</v>
      </c>
      <c r="S38" s="359">
        <v>0.84</v>
      </c>
    </row>
    <row r="39" spans="1:19" ht="9.75" customHeight="1">
      <c r="A39" s="23"/>
      <c r="B39" s="210" t="s">
        <v>542</v>
      </c>
      <c r="C39" s="21">
        <f t="shared" si="4"/>
        <v>314</v>
      </c>
      <c r="D39" s="129">
        <f t="shared" si="5"/>
        <v>266.9</v>
      </c>
      <c r="E39" s="133" t="s">
        <v>800</v>
      </c>
      <c r="F39" s="61"/>
      <c r="G39" s="157" t="s">
        <v>809</v>
      </c>
      <c r="H39" s="143">
        <f t="shared" si="0"/>
        <v>169</v>
      </c>
      <c r="I39" s="129">
        <f>H39*R38</f>
        <v>143.65</v>
      </c>
      <c r="J39" s="17" t="s">
        <v>424</v>
      </c>
      <c r="K39" s="457"/>
      <c r="L39" s="359">
        <v>0.8</v>
      </c>
      <c r="M39" s="257">
        <v>231</v>
      </c>
      <c r="O39" s="257">
        <v>169</v>
      </c>
      <c r="Q39" s="257">
        <v>0.9625</v>
      </c>
      <c r="R39" s="359">
        <v>0.85</v>
      </c>
      <c r="S39" s="359">
        <v>0.84</v>
      </c>
    </row>
    <row r="40" spans="1:19" ht="9.75" customHeight="1">
      <c r="A40" s="23"/>
      <c r="B40" s="210" t="s">
        <v>1192</v>
      </c>
      <c r="C40" s="21">
        <f t="shared" si="4"/>
        <v>171</v>
      </c>
      <c r="D40" s="129">
        <f t="shared" si="5"/>
        <v>145.35</v>
      </c>
      <c r="E40" s="133" t="s">
        <v>1193</v>
      </c>
      <c r="F40" s="61"/>
      <c r="G40" s="182" t="s">
        <v>907</v>
      </c>
      <c r="H40" s="143">
        <f t="shared" si="0"/>
        <v>215</v>
      </c>
      <c r="I40" s="129">
        <f>H40*R39</f>
        <v>182.75</v>
      </c>
      <c r="J40" s="17" t="s">
        <v>53</v>
      </c>
      <c r="K40" s="457"/>
      <c r="L40" s="359">
        <v>0.8</v>
      </c>
      <c r="M40" s="257">
        <v>314</v>
      </c>
      <c r="O40" s="257">
        <v>215</v>
      </c>
      <c r="Q40" s="257">
        <v>0.9625</v>
      </c>
      <c r="R40" s="359">
        <v>0.85</v>
      </c>
      <c r="S40" s="359">
        <v>0.84</v>
      </c>
    </row>
    <row r="41" spans="1:19" ht="9.75" customHeight="1">
      <c r="A41" s="23"/>
      <c r="B41" s="183" t="s">
        <v>757</v>
      </c>
      <c r="C41" s="21">
        <f t="shared" si="4"/>
        <v>138</v>
      </c>
      <c r="D41" s="129">
        <f t="shared" si="5"/>
        <v>117.3</v>
      </c>
      <c r="E41" s="133" t="s">
        <v>756</v>
      </c>
      <c r="F41" s="61"/>
      <c r="G41" s="157" t="s">
        <v>49</v>
      </c>
      <c r="H41" s="143">
        <f t="shared" si="0"/>
        <v>386</v>
      </c>
      <c r="I41" s="129">
        <f>H41*R40</f>
        <v>328.09999999999997</v>
      </c>
      <c r="J41" s="17" t="s">
        <v>241</v>
      </c>
      <c r="K41" s="457"/>
      <c r="L41" s="359">
        <v>0.8</v>
      </c>
      <c r="M41" s="257">
        <v>171</v>
      </c>
      <c r="O41" s="257">
        <v>386</v>
      </c>
      <c r="Q41" s="257">
        <v>0.9625</v>
      </c>
      <c r="R41" s="359">
        <v>0.85</v>
      </c>
      <c r="S41" s="359">
        <v>0.84</v>
      </c>
    </row>
    <row r="42" spans="1:19" ht="9.75" customHeight="1">
      <c r="A42" s="23"/>
      <c r="B42" s="183" t="s">
        <v>543</v>
      </c>
      <c r="C42" s="21">
        <f t="shared" si="4"/>
        <v>221</v>
      </c>
      <c r="D42" s="129">
        <f t="shared" si="5"/>
        <v>187.85</v>
      </c>
      <c r="E42" s="133" t="s">
        <v>544</v>
      </c>
      <c r="F42" s="61"/>
      <c r="G42" s="120" t="s">
        <v>697</v>
      </c>
      <c r="H42" s="143">
        <f t="shared" si="0"/>
        <v>107</v>
      </c>
      <c r="I42" s="129">
        <f>H42*R41</f>
        <v>90.95</v>
      </c>
      <c r="J42" s="443" t="s">
        <v>698</v>
      </c>
      <c r="K42" s="457"/>
      <c r="L42" s="359">
        <v>0.8</v>
      </c>
      <c r="M42" s="257">
        <v>138</v>
      </c>
      <c r="O42" s="257">
        <v>107</v>
      </c>
      <c r="Q42" s="257">
        <v>0.9625</v>
      </c>
      <c r="R42" s="359">
        <v>0.85</v>
      </c>
      <c r="S42" s="359">
        <v>0.84</v>
      </c>
    </row>
    <row r="43" spans="1:19" ht="9.75" customHeight="1">
      <c r="A43" s="23"/>
      <c r="B43" s="183" t="s">
        <v>545</v>
      </c>
      <c r="C43" s="21">
        <f t="shared" si="4"/>
        <v>259</v>
      </c>
      <c r="D43" s="129">
        <f t="shared" si="5"/>
        <v>220.15</v>
      </c>
      <c r="E43" s="133" t="s">
        <v>547</v>
      </c>
      <c r="F43" s="61"/>
      <c r="G43" s="120" t="s">
        <v>699</v>
      </c>
      <c r="H43" s="143">
        <f t="shared" si="0"/>
        <v>107</v>
      </c>
      <c r="I43" s="129">
        <f>H43*R42</f>
        <v>90.95</v>
      </c>
      <c r="J43" s="443" t="s">
        <v>698</v>
      </c>
      <c r="K43" s="457"/>
      <c r="L43" s="359">
        <v>0.8</v>
      </c>
      <c r="M43" s="257">
        <v>221</v>
      </c>
      <c r="O43" s="257">
        <v>107</v>
      </c>
      <c r="Q43" s="257">
        <v>0.9625</v>
      </c>
      <c r="R43" s="359">
        <v>0.85</v>
      </c>
      <c r="S43" s="359">
        <v>0.84</v>
      </c>
    </row>
    <row r="44" spans="1:37" s="14" customFormat="1" ht="9.75" customHeight="1">
      <c r="A44" s="23"/>
      <c r="B44" s="290" t="s">
        <v>970</v>
      </c>
      <c r="C44" s="21">
        <f t="shared" si="4"/>
        <v>171</v>
      </c>
      <c r="D44" s="129">
        <f t="shared" si="5"/>
        <v>145.35</v>
      </c>
      <c r="E44" s="133" t="s">
        <v>971</v>
      </c>
      <c r="F44" s="62"/>
      <c r="G44" s="157" t="s">
        <v>50</v>
      </c>
      <c r="H44" s="143">
        <f t="shared" si="0"/>
        <v>107</v>
      </c>
      <c r="I44" s="129">
        <f aca="true" t="shared" si="6" ref="I44:I50">H44*R41</f>
        <v>90.95</v>
      </c>
      <c r="J44" s="17" t="s">
        <v>573</v>
      </c>
      <c r="K44" s="457"/>
      <c r="L44" s="359">
        <v>0.8</v>
      </c>
      <c r="M44" s="257">
        <v>259</v>
      </c>
      <c r="N44" s="257"/>
      <c r="O44" s="257">
        <v>107</v>
      </c>
      <c r="P44" s="257">
        <v>0.9625</v>
      </c>
      <c r="Q44" s="257">
        <v>0.9625</v>
      </c>
      <c r="R44" s="359">
        <v>0.85</v>
      </c>
      <c r="S44" s="359">
        <v>0.84</v>
      </c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48"/>
      <c r="AE44" s="248"/>
      <c r="AF44" s="248"/>
      <c r="AG44" s="248"/>
      <c r="AH44" s="248"/>
      <c r="AI44" s="248"/>
      <c r="AJ44" s="248"/>
      <c r="AK44" s="248"/>
    </row>
    <row r="45" spans="1:37" s="14" customFormat="1" ht="9.75" customHeight="1">
      <c r="A45" s="23"/>
      <c r="B45" s="183" t="s">
        <v>552</v>
      </c>
      <c r="C45" s="21">
        <f t="shared" si="4"/>
        <v>138</v>
      </c>
      <c r="D45" s="129">
        <f t="shared" si="5"/>
        <v>117.3</v>
      </c>
      <c r="E45" s="133" t="s">
        <v>548</v>
      </c>
      <c r="F45" s="61"/>
      <c r="G45" s="342" t="s">
        <v>795</v>
      </c>
      <c r="H45" s="143">
        <f t="shared" si="0"/>
        <v>113</v>
      </c>
      <c r="I45" s="129">
        <f t="shared" si="6"/>
        <v>96.05</v>
      </c>
      <c r="J45" s="17" t="s">
        <v>574</v>
      </c>
      <c r="K45" s="457"/>
      <c r="L45" s="359">
        <v>0.8</v>
      </c>
      <c r="M45" s="257">
        <v>171</v>
      </c>
      <c r="N45" s="257"/>
      <c r="O45" s="257">
        <v>113</v>
      </c>
      <c r="P45" s="257"/>
      <c r="Q45" s="257">
        <v>0.9625</v>
      </c>
      <c r="R45" s="359">
        <v>0.85</v>
      </c>
      <c r="S45" s="359">
        <v>0.84</v>
      </c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48"/>
      <c r="AE45" s="248"/>
      <c r="AF45" s="248"/>
      <c r="AG45" s="248"/>
      <c r="AH45" s="248"/>
      <c r="AI45" s="248"/>
      <c r="AJ45" s="248"/>
      <c r="AK45" s="248"/>
    </row>
    <row r="46" spans="1:37" s="14" customFormat="1" ht="9.75" customHeight="1">
      <c r="A46" s="23"/>
      <c r="B46" s="290" t="s">
        <v>972</v>
      </c>
      <c r="C46" s="21">
        <f t="shared" si="4"/>
        <v>323</v>
      </c>
      <c r="D46" s="129">
        <f t="shared" si="5"/>
        <v>274.55</v>
      </c>
      <c r="E46" s="133" t="s">
        <v>548</v>
      </c>
      <c r="F46" s="61"/>
      <c r="G46" s="342" t="s">
        <v>646</v>
      </c>
      <c r="H46" s="143">
        <f t="shared" si="0"/>
        <v>137</v>
      </c>
      <c r="I46" s="129">
        <f t="shared" si="6"/>
        <v>116.45</v>
      </c>
      <c r="J46" s="213" t="s">
        <v>574</v>
      </c>
      <c r="K46" s="457"/>
      <c r="L46" s="359">
        <v>0.8</v>
      </c>
      <c r="M46" s="257">
        <v>138</v>
      </c>
      <c r="N46" s="257"/>
      <c r="O46" s="257">
        <v>137</v>
      </c>
      <c r="P46" s="257">
        <v>0.9625</v>
      </c>
      <c r="Q46" s="257">
        <v>0.9625</v>
      </c>
      <c r="R46" s="359">
        <v>0.85</v>
      </c>
      <c r="S46" s="359">
        <v>0.84</v>
      </c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48"/>
      <c r="AE46" s="248"/>
      <c r="AF46" s="248"/>
      <c r="AG46" s="248"/>
      <c r="AH46" s="248"/>
      <c r="AI46" s="248"/>
      <c r="AJ46" s="248"/>
      <c r="AK46" s="248"/>
    </row>
    <row r="47" spans="1:37" s="14" customFormat="1" ht="9.75" customHeight="1">
      <c r="A47" s="23"/>
      <c r="B47" s="210" t="s">
        <v>347</v>
      </c>
      <c r="C47" s="21">
        <f t="shared" si="4"/>
        <v>171</v>
      </c>
      <c r="D47" s="129">
        <f t="shared" si="5"/>
        <v>145.35</v>
      </c>
      <c r="E47" s="133" t="s">
        <v>973</v>
      </c>
      <c r="F47" s="61"/>
      <c r="G47" s="182" t="s">
        <v>625</v>
      </c>
      <c r="H47" s="143">
        <f t="shared" si="0"/>
        <v>146</v>
      </c>
      <c r="I47" s="129">
        <f t="shared" si="6"/>
        <v>124.1</v>
      </c>
      <c r="J47" s="17" t="s">
        <v>755</v>
      </c>
      <c r="K47" s="457"/>
      <c r="L47" s="359">
        <v>0.8</v>
      </c>
      <c r="M47" s="257">
        <v>323</v>
      </c>
      <c r="N47" s="257"/>
      <c r="O47" s="257">
        <v>146</v>
      </c>
      <c r="P47" s="257">
        <v>0.9625</v>
      </c>
      <c r="Q47" s="257">
        <v>0.9625</v>
      </c>
      <c r="R47" s="359">
        <v>0.85</v>
      </c>
      <c r="S47" s="359">
        <v>0.84</v>
      </c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48"/>
      <c r="AE47" s="248"/>
      <c r="AF47" s="248"/>
      <c r="AG47" s="248"/>
      <c r="AH47" s="248"/>
      <c r="AI47" s="248"/>
      <c r="AJ47" s="248"/>
      <c r="AK47" s="248"/>
    </row>
    <row r="48" spans="1:37" s="14" customFormat="1" ht="9.75" customHeight="1">
      <c r="A48" s="23"/>
      <c r="B48" s="183" t="s">
        <v>549</v>
      </c>
      <c r="C48" s="21">
        <f t="shared" si="4"/>
        <v>194</v>
      </c>
      <c r="D48" s="129">
        <f t="shared" si="5"/>
        <v>164.9</v>
      </c>
      <c r="E48" s="133" t="s">
        <v>550</v>
      </c>
      <c r="F48" s="62"/>
      <c r="G48" s="157" t="s">
        <v>789</v>
      </c>
      <c r="H48" s="143">
        <f t="shared" si="0"/>
        <v>175</v>
      </c>
      <c r="I48" s="129">
        <f t="shared" si="6"/>
        <v>148.75</v>
      </c>
      <c r="J48" s="17" t="s">
        <v>647</v>
      </c>
      <c r="K48" s="487"/>
      <c r="L48" s="359">
        <v>0.8</v>
      </c>
      <c r="M48" s="257">
        <v>171</v>
      </c>
      <c r="N48" s="257"/>
      <c r="O48" s="257">
        <v>175</v>
      </c>
      <c r="P48" s="257">
        <v>0.9625</v>
      </c>
      <c r="Q48" s="257">
        <v>0.9625</v>
      </c>
      <c r="R48" s="359">
        <v>0.85</v>
      </c>
      <c r="S48" s="359">
        <v>0.84</v>
      </c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48"/>
      <c r="AE48" s="248"/>
      <c r="AF48" s="248"/>
      <c r="AG48" s="248"/>
      <c r="AH48" s="248"/>
      <c r="AI48" s="248"/>
      <c r="AJ48" s="248"/>
      <c r="AK48" s="248"/>
    </row>
    <row r="49" spans="1:37" s="14" customFormat="1" ht="9.75" customHeight="1">
      <c r="A49" s="23"/>
      <c r="B49" s="210" t="s">
        <v>809</v>
      </c>
      <c r="C49" s="21">
        <f t="shared" si="4"/>
        <v>194</v>
      </c>
      <c r="D49" s="129">
        <f t="shared" si="5"/>
        <v>164.9</v>
      </c>
      <c r="E49" s="133" t="s">
        <v>181</v>
      </c>
      <c r="F49" s="61"/>
      <c r="G49" s="123" t="s">
        <v>648</v>
      </c>
      <c r="H49" s="143">
        <f t="shared" si="0"/>
        <v>116</v>
      </c>
      <c r="I49" s="129">
        <f t="shared" si="6"/>
        <v>98.6</v>
      </c>
      <c r="J49" s="213" t="s">
        <v>649</v>
      </c>
      <c r="K49" s="487"/>
      <c r="L49" s="359">
        <v>0.8</v>
      </c>
      <c r="M49" s="257">
        <v>194</v>
      </c>
      <c r="N49" s="257"/>
      <c r="O49" s="257">
        <v>116</v>
      </c>
      <c r="P49" s="257">
        <v>0.9625</v>
      </c>
      <c r="Q49" s="257">
        <v>0.9625</v>
      </c>
      <c r="R49" s="359">
        <v>0.85</v>
      </c>
      <c r="S49" s="359">
        <v>0.84</v>
      </c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48"/>
      <c r="AE49" s="248"/>
      <c r="AF49" s="248"/>
      <c r="AG49" s="248"/>
      <c r="AH49" s="248"/>
      <c r="AI49" s="248"/>
      <c r="AJ49" s="248"/>
      <c r="AK49" s="248"/>
    </row>
    <row r="50" spans="1:37" s="14" customFormat="1" ht="10.5" customHeight="1" thickBot="1">
      <c r="A50" s="23"/>
      <c r="B50" s="210" t="s">
        <v>129</v>
      </c>
      <c r="C50" s="21">
        <f t="shared" si="4"/>
        <v>227</v>
      </c>
      <c r="D50" s="129">
        <f t="shared" si="5"/>
        <v>192.95</v>
      </c>
      <c r="E50" s="133" t="s">
        <v>1193</v>
      </c>
      <c r="F50" s="23"/>
      <c r="G50" s="442" t="s">
        <v>700</v>
      </c>
      <c r="H50" s="144">
        <f t="shared" si="0"/>
        <v>123</v>
      </c>
      <c r="I50" s="122">
        <f t="shared" si="6"/>
        <v>104.55</v>
      </c>
      <c r="J50" s="221" t="s">
        <v>649</v>
      </c>
      <c r="K50" s="487"/>
      <c r="L50" s="359">
        <v>0.8</v>
      </c>
      <c r="M50" s="257">
        <v>194</v>
      </c>
      <c r="N50" s="257"/>
      <c r="O50" s="257">
        <v>123</v>
      </c>
      <c r="P50" s="257">
        <v>0.9625</v>
      </c>
      <c r="Q50" s="257">
        <v>0.9625</v>
      </c>
      <c r="R50" s="359">
        <v>0.85</v>
      </c>
      <c r="S50" s="359">
        <v>0.84</v>
      </c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48"/>
      <c r="AE50" s="248"/>
      <c r="AF50" s="248"/>
      <c r="AG50" s="248"/>
      <c r="AH50" s="248"/>
      <c r="AI50" s="248"/>
      <c r="AJ50" s="248"/>
      <c r="AK50" s="248"/>
    </row>
    <row r="51" spans="1:37" s="14" customFormat="1" ht="9.75" customHeight="1">
      <c r="A51" s="23"/>
      <c r="B51" s="183" t="s">
        <v>551</v>
      </c>
      <c r="C51" s="21">
        <f t="shared" si="4"/>
        <v>319</v>
      </c>
      <c r="D51" s="129">
        <f t="shared" si="5"/>
        <v>271.15</v>
      </c>
      <c r="E51" s="133" t="s">
        <v>546</v>
      </c>
      <c r="F51" s="23"/>
      <c r="K51" s="487"/>
      <c r="L51" s="359">
        <v>0.8</v>
      </c>
      <c r="M51" s="257">
        <v>227</v>
      </c>
      <c r="N51" s="265"/>
      <c r="O51" s="265"/>
      <c r="P51" s="257">
        <v>0.9625</v>
      </c>
      <c r="Q51" s="257">
        <v>0.9625</v>
      </c>
      <c r="R51" s="359">
        <v>0.85</v>
      </c>
      <c r="S51" s="359">
        <v>0.84</v>
      </c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48"/>
      <c r="AE51" s="248"/>
      <c r="AF51" s="248"/>
      <c r="AG51" s="248"/>
      <c r="AH51" s="248"/>
      <c r="AI51" s="248"/>
      <c r="AJ51" s="248"/>
      <c r="AK51" s="248"/>
    </row>
    <row r="52" spans="1:37" s="20" customFormat="1" ht="9.75" customHeight="1">
      <c r="A52" s="23"/>
      <c r="B52" s="210" t="s">
        <v>789</v>
      </c>
      <c r="C52" s="21">
        <f t="shared" si="4"/>
        <v>217</v>
      </c>
      <c r="D52" s="129">
        <f t="shared" si="5"/>
        <v>184.45</v>
      </c>
      <c r="E52" s="126" t="s">
        <v>348</v>
      </c>
      <c r="F52" s="64"/>
      <c r="K52" s="487"/>
      <c r="L52" s="359">
        <v>0.8</v>
      </c>
      <c r="M52" s="257">
        <v>319</v>
      </c>
      <c r="N52" s="265"/>
      <c r="O52" s="268"/>
      <c r="P52" s="257">
        <v>0.9625</v>
      </c>
      <c r="Q52" s="257">
        <v>0.9625</v>
      </c>
      <c r="R52" s="359">
        <v>0.85</v>
      </c>
      <c r="S52" s="359">
        <v>0.84</v>
      </c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50"/>
      <c r="AE52" s="250"/>
      <c r="AF52" s="250"/>
      <c r="AG52" s="250"/>
      <c r="AH52" s="250"/>
      <c r="AI52" s="250"/>
      <c r="AJ52" s="250"/>
      <c r="AK52" s="250"/>
    </row>
    <row r="53" spans="1:37" s="14" customFormat="1" ht="9.75" customHeight="1" thickBot="1">
      <c r="A53" s="23"/>
      <c r="B53" s="217" t="s">
        <v>274</v>
      </c>
      <c r="C53" s="9">
        <f t="shared" si="4"/>
        <v>462</v>
      </c>
      <c r="D53" s="122">
        <f t="shared" si="5"/>
        <v>392.7</v>
      </c>
      <c r="E53" s="127" t="s">
        <v>349</v>
      </c>
      <c r="F53" s="22"/>
      <c r="K53" s="487"/>
      <c r="L53" s="359">
        <v>0.8</v>
      </c>
      <c r="M53" s="257">
        <v>217</v>
      </c>
      <c r="N53" s="265"/>
      <c r="O53" s="265"/>
      <c r="P53" s="257">
        <v>0.9625</v>
      </c>
      <c r="Q53" s="257">
        <v>0.9625</v>
      </c>
      <c r="R53" s="359">
        <v>0.85</v>
      </c>
      <c r="S53" s="359">
        <v>0.84</v>
      </c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48"/>
      <c r="AE53" s="248"/>
      <c r="AF53" s="248"/>
      <c r="AG53" s="248"/>
      <c r="AH53" s="248"/>
      <c r="AI53" s="248"/>
      <c r="AJ53" s="248"/>
      <c r="AK53" s="248"/>
    </row>
    <row r="54" spans="1:19" ht="9.75" customHeight="1">
      <c r="A54" s="23"/>
      <c r="K54" s="487"/>
      <c r="L54" s="359">
        <v>0.8</v>
      </c>
      <c r="M54" s="257">
        <v>462</v>
      </c>
      <c r="N54" s="265"/>
      <c r="P54" s="257">
        <v>0.9625</v>
      </c>
      <c r="Q54" s="257">
        <v>0.9625</v>
      </c>
      <c r="R54" s="359">
        <v>0.85</v>
      </c>
      <c r="S54" s="359">
        <v>0.84</v>
      </c>
    </row>
    <row r="55" spans="1:19" ht="9.75" customHeight="1">
      <c r="A55" s="23"/>
      <c r="K55" s="487"/>
      <c r="L55" s="359">
        <v>0.8</v>
      </c>
      <c r="N55" s="265"/>
      <c r="P55" s="257">
        <v>0.9625</v>
      </c>
      <c r="R55" s="359">
        <v>0.85</v>
      </c>
      <c r="S55" s="359">
        <v>0.84</v>
      </c>
    </row>
    <row r="56" spans="1:19" ht="9.75" customHeight="1">
      <c r="A56" s="23"/>
      <c r="K56" s="487"/>
      <c r="L56" s="359">
        <v>0.8</v>
      </c>
      <c r="N56" s="265"/>
      <c r="P56" s="257">
        <v>0.9625</v>
      </c>
      <c r="R56" s="359">
        <v>0.85</v>
      </c>
      <c r="S56" s="359">
        <v>0.84</v>
      </c>
    </row>
    <row r="57" spans="1:18" ht="9.75" customHeight="1">
      <c r="A57" s="23"/>
      <c r="K57" s="487"/>
      <c r="L57" s="359">
        <v>0.8</v>
      </c>
      <c r="N57" s="265"/>
      <c r="R57" s="359">
        <v>0.85</v>
      </c>
    </row>
    <row r="58" spans="1:18" ht="9.75" customHeight="1">
      <c r="A58" s="23"/>
      <c r="K58" s="487"/>
      <c r="L58" s="359">
        <v>0.8</v>
      </c>
      <c r="N58" s="265"/>
      <c r="R58" s="359">
        <v>0.85</v>
      </c>
    </row>
    <row r="59" spans="1:18" ht="9.75" customHeight="1">
      <c r="A59" s="23"/>
      <c r="F59" s="23"/>
      <c r="K59" s="487"/>
      <c r="L59" s="359">
        <v>0.8</v>
      </c>
      <c r="N59" s="265"/>
      <c r="R59" s="359">
        <v>0.85</v>
      </c>
    </row>
    <row r="60" spans="1:18" ht="9.75" customHeight="1">
      <c r="A60" s="23"/>
      <c r="F60" s="23"/>
      <c r="K60" s="487"/>
      <c r="L60" s="359">
        <v>0.8</v>
      </c>
      <c r="N60" s="265"/>
      <c r="R60" s="359">
        <v>0.85</v>
      </c>
    </row>
    <row r="61" spans="1:18" ht="9.75" customHeight="1">
      <c r="A61" s="23"/>
      <c r="F61" s="23"/>
      <c r="K61" s="487"/>
      <c r="L61" s="359">
        <v>0.8</v>
      </c>
      <c r="N61" s="265"/>
      <c r="R61" s="359">
        <v>0.85</v>
      </c>
    </row>
    <row r="62" spans="6:18" ht="9.75" customHeight="1">
      <c r="F62" s="23"/>
      <c r="K62" s="487"/>
      <c r="L62" s="359">
        <v>0.8</v>
      </c>
      <c r="N62" s="265"/>
      <c r="R62" s="359">
        <v>0.85</v>
      </c>
    </row>
    <row r="63" spans="1:18" ht="9.75" customHeight="1">
      <c r="A63" s="23"/>
      <c r="F63" s="23"/>
      <c r="K63" s="458"/>
      <c r="L63" s="359">
        <v>0.8</v>
      </c>
      <c r="R63" s="359">
        <v>0.85</v>
      </c>
    </row>
    <row r="64" spans="6:18" ht="9.75" customHeight="1">
      <c r="F64" s="23"/>
      <c r="K64" s="457"/>
      <c r="L64" s="359">
        <v>0.8</v>
      </c>
      <c r="R64" s="359">
        <v>0.85</v>
      </c>
    </row>
    <row r="65" spans="6:18" ht="9.75" customHeight="1">
      <c r="F65" s="23"/>
      <c r="K65" s="458"/>
      <c r="L65" s="359">
        <v>0.8</v>
      </c>
      <c r="R65" s="359">
        <v>0.85</v>
      </c>
    </row>
    <row r="66" spans="6:18" ht="9.75" customHeight="1">
      <c r="F66" s="23"/>
      <c r="K66" s="458"/>
      <c r="L66" s="359">
        <v>0.8</v>
      </c>
      <c r="R66" s="359">
        <v>0.85</v>
      </c>
    </row>
    <row r="67" spans="11:18" ht="9.75" customHeight="1">
      <c r="K67" s="458"/>
      <c r="L67" s="359">
        <v>0.8</v>
      </c>
      <c r="R67" s="359">
        <v>0.85</v>
      </c>
    </row>
    <row r="68" spans="11:18" ht="9.75" customHeight="1">
      <c r="K68" s="458"/>
      <c r="L68" s="359">
        <v>0.8</v>
      </c>
      <c r="R68" s="359">
        <v>0.85</v>
      </c>
    </row>
    <row r="69" spans="11:18" ht="9.75" customHeight="1">
      <c r="K69" s="458"/>
      <c r="L69" s="359">
        <v>0.8</v>
      </c>
      <c r="R69" s="359">
        <v>0.85</v>
      </c>
    </row>
    <row r="70" spans="11:18" ht="9.75" customHeight="1">
      <c r="K70" s="458"/>
      <c r="L70" s="359">
        <v>0.8</v>
      </c>
      <c r="R70" s="359">
        <v>0.85</v>
      </c>
    </row>
    <row r="71" spans="11:18" ht="9.75" customHeight="1">
      <c r="K71" s="458"/>
      <c r="R71" s="359">
        <v>0.85</v>
      </c>
    </row>
    <row r="72" ht="9.75" customHeight="1">
      <c r="R72" s="359">
        <v>0.85</v>
      </c>
    </row>
    <row r="73" spans="2:12" ht="9.75" customHeight="1">
      <c r="B73" s="13"/>
      <c r="C73" s="96"/>
      <c r="D73" s="87"/>
      <c r="E73" s="13"/>
      <c r="L73" s="447"/>
    </row>
    <row r="74" spans="2:12" ht="9.75" customHeight="1">
      <c r="B74" s="13"/>
      <c r="C74" s="96"/>
      <c r="D74" s="87"/>
      <c r="E74" s="13"/>
      <c r="K74" s="458"/>
      <c r="L74" s="447"/>
    </row>
    <row r="75" spans="2:11" ht="9.75" customHeight="1">
      <c r="B75" s="13"/>
      <c r="C75" s="96"/>
      <c r="D75" s="87"/>
      <c r="E75" s="13"/>
      <c r="K75" s="458"/>
    </row>
    <row r="76" ht="9.75" customHeight="1">
      <c r="K76" s="458"/>
    </row>
    <row r="77" ht="9.75" customHeight="1">
      <c r="K77" s="458"/>
    </row>
    <row r="78" ht="9.75" customHeight="1">
      <c r="K78" s="458"/>
    </row>
    <row r="79" ht="9.75" customHeight="1">
      <c r="K79" s="458"/>
    </row>
    <row r="114" spans="7:10" ht="9.75" customHeight="1">
      <c r="G114" s="13"/>
      <c r="H114" s="13"/>
      <c r="I114" s="13"/>
      <c r="J114" s="13"/>
    </row>
    <row r="115" spans="7:10" ht="9.75" customHeight="1">
      <c r="G115" s="13"/>
      <c r="H115" s="13"/>
      <c r="I115" s="13"/>
      <c r="J115" s="13"/>
    </row>
    <row r="116" spans="7:10" ht="9.75" customHeight="1">
      <c r="G116" s="13"/>
      <c r="H116" s="13"/>
      <c r="I116" s="13"/>
      <c r="J116" s="13"/>
    </row>
    <row r="117" spans="7:10" ht="9.75" customHeight="1">
      <c r="G117" s="13"/>
      <c r="H117" s="13"/>
      <c r="I117" s="13"/>
      <c r="J117" s="13"/>
    </row>
    <row r="118" spans="7:10" ht="9.75" customHeight="1">
      <c r="G118" s="13"/>
      <c r="H118" s="13"/>
      <c r="I118" s="13"/>
      <c r="J118" s="13"/>
    </row>
    <row r="119" spans="7:10" ht="9.75" customHeight="1">
      <c r="G119" s="13"/>
      <c r="H119" s="13"/>
      <c r="I119" s="13"/>
      <c r="J119" s="13"/>
    </row>
    <row r="120" spans="7:10" ht="9.75" customHeight="1">
      <c r="G120" s="563"/>
      <c r="H120" s="563"/>
      <c r="I120" s="563"/>
      <c r="J120" s="563"/>
    </row>
    <row r="121" spans="7:10" ht="9.75" customHeight="1">
      <c r="G121" s="563"/>
      <c r="H121" s="563"/>
      <c r="I121" s="563"/>
      <c r="J121" s="563"/>
    </row>
    <row r="122" spans="7:10" ht="9.75" customHeight="1">
      <c r="G122" s="8"/>
      <c r="H122" s="91"/>
      <c r="I122" s="91"/>
      <c r="J122" s="8"/>
    </row>
    <row r="123" spans="7:10" ht="9.75" customHeight="1">
      <c r="G123" s="594"/>
      <c r="H123" s="594"/>
      <c r="I123" s="594"/>
      <c r="J123" s="594"/>
    </row>
    <row r="124" spans="7:10" ht="9.75" customHeight="1">
      <c r="G124" s="222"/>
      <c r="H124" s="173"/>
      <c r="I124" s="165"/>
      <c r="J124" s="208"/>
    </row>
    <row r="125" spans="7:10" ht="9.75" customHeight="1">
      <c r="G125" s="222"/>
      <c r="H125" s="156"/>
      <c r="I125" s="165"/>
      <c r="J125" s="208"/>
    </row>
    <row r="126" spans="7:10" ht="9.75" customHeight="1">
      <c r="G126" s="222"/>
      <c r="H126" s="156"/>
      <c r="I126" s="165"/>
      <c r="J126" s="208"/>
    </row>
    <row r="127" spans="7:10" ht="9.75" customHeight="1">
      <c r="G127" s="222"/>
      <c r="H127" s="156"/>
      <c r="I127" s="165"/>
      <c r="J127" s="208"/>
    </row>
    <row r="128" spans="7:10" ht="9.75" customHeight="1">
      <c r="G128" s="222"/>
      <c r="H128" s="156"/>
      <c r="I128" s="165"/>
      <c r="J128" s="208"/>
    </row>
    <row r="129" spans="7:10" ht="9.75" customHeight="1">
      <c r="G129" s="222"/>
      <c r="H129" s="156"/>
      <c r="I129" s="165"/>
      <c r="J129" s="208"/>
    </row>
    <row r="130" spans="7:10" ht="9.75" customHeight="1">
      <c r="G130" s="202"/>
      <c r="H130" s="156"/>
      <c r="I130" s="165"/>
      <c r="J130" s="13"/>
    </row>
    <row r="131" spans="7:10" ht="9.75" customHeight="1">
      <c r="G131" s="202"/>
      <c r="H131" s="156"/>
      <c r="I131" s="165"/>
      <c r="J131" s="13"/>
    </row>
    <row r="132" spans="7:10" ht="9.75" customHeight="1">
      <c r="G132" s="202"/>
      <c r="H132" s="156"/>
      <c r="I132" s="165"/>
      <c r="J132" s="13"/>
    </row>
    <row r="133" spans="7:10" ht="9.75" customHeight="1">
      <c r="G133" s="222"/>
      <c r="H133" s="173"/>
      <c r="I133" s="165"/>
      <c r="J133" s="208"/>
    </row>
    <row r="134" spans="7:10" ht="9.75" customHeight="1">
      <c r="G134" s="222"/>
      <c r="H134" s="164"/>
      <c r="I134" s="165"/>
      <c r="J134" s="208"/>
    </row>
    <row r="135" spans="7:10" ht="9.75" customHeight="1">
      <c r="G135" s="222"/>
      <c r="H135" s="164"/>
      <c r="I135" s="165"/>
      <c r="J135" s="208"/>
    </row>
    <row r="136" spans="7:10" ht="9.75" customHeight="1">
      <c r="G136" s="222"/>
      <c r="H136" s="156"/>
      <c r="I136" s="165"/>
      <c r="J136" s="208"/>
    </row>
    <row r="137" spans="7:10" ht="9.75" customHeight="1">
      <c r="G137" s="222"/>
      <c r="H137" s="164"/>
      <c r="I137" s="165"/>
      <c r="J137" s="208"/>
    </row>
    <row r="138" spans="7:10" ht="9.75" customHeight="1">
      <c r="G138" s="223"/>
      <c r="H138" s="164"/>
      <c r="I138" s="165"/>
      <c r="J138" s="208"/>
    </row>
    <row r="139" spans="7:10" ht="9.75" customHeight="1">
      <c r="G139" s="222"/>
      <c r="H139" s="156"/>
      <c r="I139" s="165"/>
      <c r="J139" s="208"/>
    </row>
    <row r="140" spans="7:10" ht="9.75" customHeight="1">
      <c r="G140" s="222"/>
      <c r="H140" s="173"/>
      <c r="I140" s="165"/>
      <c r="J140" s="208"/>
    </row>
    <row r="141" spans="7:10" ht="9.75" customHeight="1">
      <c r="G141" s="222"/>
      <c r="H141" s="164"/>
      <c r="I141" s="165"/>
      <c r="J141" s="208"/>
    </row>
    <row r="142" spans="7:10" ht="9.75" customHeight="1">
      <c r="G142" s="222"/>
      <c r="H142" s="164"/>
      <c r="I142" s="165"/>
      <c r="J142" s="208"/>
    </row>
    <row r="143" spans="7:10" ht="9.75" customHeight="1">
      <c r="G143" s="222"/>
      <c r="H143" s="164"/>
      <c r="I143" s="165"/>
      <c r="J143" s="208"/>
    </row>
    <row r="144" spans="7:10" ht="9.75" customHeight="1">
      <c r="G144" s="222"/>
      <c r="H144" s="156"/>
      <c r="I144" s="165"/>
      <c r="J144" s="208"/>
    </row>
    <row r="145" spans="7:10" ht="9.75" customHeight="1">
      <c r="G145" s="222"/>
      <c r="H145" s="173"/>
      <c r="I145" s="165"/>
      <c r="J145" s="208"/>
    </row>
    <row r="146" spans="7:10" ht="9.75" customHeight="1">
      <c r="G146" s="223"/>
      <c r="H146" s="173"/>
      <c r="I146" s="165"/>
      <c r="J146" s="208"/>
    </row>
    <row r="147" spans="7:10" ht="9.75" customHeight="1">
      <c r="G147" s="222"/>
      <c r="H147" s="156"/>
      <c r="I147" s="165"/>
      <c r="J147" s="208"/>
    </row>
    <row r="148" spans="7:10" ht="9.75" customHeight="1">
      <c r="G148" s="223"/>
      <c r="H148" s="156"/>
      <c r="I148" s="165"/>
      <c r="J148" s="208"/>
    </row>
    <row r="149" spans="7:10" ht="9.75" customHeight="1">
      <c r="G149" s="222"/>
      <c r="H149" s="156"/>
      <c r="I149" s="165"/>
      <c r="J149" s="208"/>
    </row>
    <row r="150" spans="7:10" ht="9.75" customHeight="1">
      <c r="G150" s="222"/>
      <c r="H150" s="156"/>
      <c r="I150" s="165"/>
      <c r="J150" s="208"/>
    </row>
    <row r="151" spans="7:10" ht="9.75" customHeight="1">
      <c r="G151" s="222"/>
      <c r="H151" s="156"/>
      <c r="I151" s="165"/>
      <c r="J151" s="208"/>
    </row>
    <row r="152" spans="7:10" ht="9.75" customHeight="1">
      <c r="G152" s="222"/>
      <c r="H152" s="173"/>
      <c r="I152" s="165"/>
      <c r="J152" s="208"/>
    </row>
    <row r="153" spans="7:10" ht="9.75" customHeight="1">
      <c r="G153" s="223"/>
      <c r="H153" s="173"/>
      <c r="I153" s="165"/>
      <c r="J153" s="208"/>
    </row>
    <row r="154" spans="7:10" ht="9.75" customHeight="1">
      <c r="G154" s="223"/>
      <c r="H154" s="156"/>
      <c r="I154" s="165"/>
      <c r="J154" s="208"/>
    </row>
    <row r="155" spans="7:10" ht="9.75" customHeight="1">
      <c r="G155" s="222"/>
      <c r="H155" s="164"/>
      <c r="I155" s="165"/>
      <c r="J155" s="208"/>
    </row>
    <row r="156" spans="7:10" ht="9.75" customHeight="1">
      <c r="G156" s="222"/>
      <c r="H156" s="164"/>
      <c r="I156" s="165"/>
      <c r="J156" s="208"/>
    </row>
    <row r="157" spans="7:10" ht="9.75" customHeight="1">
      <c r="G157" s="222"/>
      <c r="H157" s="173"/>
      <c r="I157" s="165"/>
      <c r="J157" s="208"/>
    </row>
    <row r="158" spans="7:10" ht="9.75" customHeight="1">
      <c r="G158" s="222"/>
      <c r="H158" s="173"/>
      <c r="I158" s="165"/>
      <c r="J158" s="208"/>
    </row>
    <row r="159" spans="7:10" ht="9.75" customHeight="1">
      <c r="G159" s="222"/>
      <c r="H159" s="173"/>
      <c r="I159" s="165"/>
      <c r="J159" s="208"/>
    </row>
    <row r="160" spans="7:10" ht="9.75" customHeight="1">
      <c r="G160" s="222"/>
      <c r="H160" s="164"/>
      <c r="I160" s="165"/>
      <c r="J160" s="208"/>
    </row>
    <row r="161" spans="7:10" ht="9.75" customHeight="1">
      <c r="G161" s="222"/>
      <c r="H161" s="164"/>
      <c r="I161" s="165"/>
      <c r="J161" s="208"/>
    </row>
    <row r="162" spans="7:10" ht="9.75" customHeight="1">
      <c r="G162" s="222"/>
      <c r="H162" s="164"/>
      <c r="I162" s="165"/>
      <c r="J162" s="208"/>
    </row>
    <row r="163" spans="7:10" ht="9.75" customHeight="1">
      <c r="G163" s="222"/>
      <c r="H163" s="164"/>
      <c r="I163" s="165"/>
      <c r="J163" s="208"/>
    </row>
    <row r="164" spans="7:10" ht="9.75" customHeight="1">
      <c r="G164" s="222"/>
      <c r="H164" s="164"/>
      <c r="I164" s="165"/>
      <c r="J164" s="208"/>
    </row>
    <row r="165" spans="7:10" ht="9.75" customHeight="1">
      <c r="G165" s="222"/>
      <c r="H165" s="164"/>
      <c r="I165" s="165"/>
      <c r="J165" s="208"/>
    </row>
    <row r="166" spans="7:10" ht="9.75" customHeight="1">
      <c r="G166" s="222"/>
      <c r="H166" s="164"/>
      <c r="I166" s="165"/>
      <c r="J166" s="208"/>
    </row>
    <row r="167" spans="7:10" ht="9.75" customHeight="1">
      <c r="G167" s="222"/>
      <c r="H167" s="164"/>
      <c r="I167" s="165"/>
      <c r="J167" s="220"/>
    </row>
    <row r="168" spans="7:10" ht="9.75" customHeight="1">
      <c r="G168" s="15"/>
      <c r="H168" s="15"/>
      <c r="I168" s="15"/>
      <c r="J168" s="15"/>
    </row>
    <row r="169" spans="7:10" ht="9.75" customHeight="1">
      <c r="G169" s="95"/>
      <c r="H169" s="95"/>
      <c r="I169" s="95"/>
      <c r="J169" s="95"/>
    </row>
    <row r="170" spans="7:10" ht="9.75" customHeight="1">
      <c r="G170" s="95"/>
      <c r="H170" s="95"/>
      <c r="I170" s="95"/>
      <c r="J170" s="95"/>
    </row>
    <row r="171" spans="7:10" ht="9.75" customHeight="1">
      <c r="G171" s="224"/>
      <c r="H171" s="174"/>
      <c r="I171" s="87"/>
      <c r="J171" s="4"/>
    </row>
    <row r="172" spans="7:10" ht="9.75" customHeight="1">
      <c r="G172" s="225"/>
      <c r="H172" s="174"/>
      <c r="I172" s="87"/>
      <c r="J172" s="4"/>
    </row>
    <row r="173" spans="7:10" ht="9.75" customHeight="1">
      <c r="G173" s="226"/>
      <c r="H173" s="174"/>
      <c r="I173" s="87"/>
      <c r="J173" s="4"/>
    </row>
    <row r="174" spans="7:10" ht="9.75" customHeight="1">
      <c r="G174" s="224"/>
      <c r="H174" s="174"/>
      <c r="I174" s="87"/>
      <c r="J174" s="4"/>
    </row>
    <row r="175" spans="7:10" ht="9.75" customHeight="1">
      <c r="G175" s="224"/>
      <c r="H175" s="174"/>
      <c r="I175" s="87"/>
      <c r="J175" s="4"/>
    </row>
    <row r="176" spans="7:10" ht="9.75" customHeight="1">
      <c r="G176" s="226"/>
      <c r="H176" s="174"/>
      <c r="I176" s="87"/>
      <c r="J176" s="4"/>
    </row>
    <row r="177" spans="7:10" ht="9.75" customHeight="1">
      <c r="G177" s="224"/>
      <c r="H177" s="174"/>
      <c r="I177" s="87"/>
      <c r="J177" s="4"/>
    </row>
    <row r="178" spans="7:10" ht="9.75" customHeight="1">
      <c r="G178" s="224"/>
      <c r="H178" s="174"/>
      <c r="I178" s="87"/>
      <c r="J178" s="4"/>
    </row>
    <row r="179" spans="7:10" ht="9.75" customHeight="1">
      <c r="G179" s="13"/>
      <c r="H179" s="13"/>
      <c r="I179" s="13"/>
      <c r="J179" s="13"/>
    </row>
    <row r="180" spans="7:10" ht="9.75" customHeight="1">
      <c r="G180" s="13"/>
      <c r="H180" s="13"/>
      <c r="I180" s="13"/>
      <c r="J180" s="13"/>
    </row>
    <row r="181" spans="7:10" ht="9.75" customHeight="1">
      <c r="G181" s="13"/>
      <c r="H181" s="13"/>
      <c r="I181" s="13"/>
      <c r="J181" s="13"/>
    </row>
    <row r="182" spans="7:10" ht="9.75" customHeight="1">
      <c r="G182" s="13"/>
      <c r="H182" s="13"/>
      <c r="I182" s="13"/>
      <c r="J182" s="13"/>
    </row>
    <row r="183" spans="7:10" ht="9.75" customHeight="1">
      <c r="G183" s="13"/>
      <c r="H183" s="13"/>
      <c r="I183" s="13"/>
      <c r="J183" s="13"/>
    </row>
    <row r="184" spans="7:10" ht="9.75" customHeight="1">
      <c r="G184" s="13"/>
      <c r="H184" s="13"/>
      <c r="I184" s="13"/>
      <c r="J184" s="13"/>
    </row>
    <row r="185" spans="7:10" ht="9.75" customHeight="1">
      <c r="G185" s="13"/>
      <c r="H185" s="13"/>
      <c r="I185" s="13"/>
      <c r="J185" s="13"/>
    </row>
    <row r="186" spans="7:10" ht="9.75" customHeight="1">
      <c r="G186" s="13"/>
      <c r="H186" s="13"/>
      <c r="I186" s="13"/>
      <c r="J186" s="13"/>
    </row>
    <row r="187" spans="7:10" ht="9.75" customHeight="1">
      <c r="G187" s="13"/>
      <c r="H187" s="13"/>
      <c r="I187" s="13"/>
      <c r="J187" s="13"/>
    </row>
    <row r="188" spans="7:10" ht="9.75" customHeight="1">
      <c r="G188" s="13"/>
      <c r="H188" s="13"/>
      <c r="I188" s="13"/>
      <c r="J188" s="13"/>
    </row>
    <row r="189" spans="7:10" ht="9.75" customHeight="1">
      <c r="G189" s="13"/>
      <c r="H189" s="13"/>
      <c r="I189" s="13"/>
      <c r="J189" s="13"/>
    </row>
    <row r="190" spans="7:10" ht="9.75" customHeight="1">
      <c r="G190" s="13"/>
      <c r="H190" s="13"/>
      <c r="I190" s="13"/>
      <c r="J190" s="13"/>
    </row>
    <row r="191" spans="7:10" ht="9.75" customHeight="1">
      <c r="G191" s="13"/>
      <c r="H191" s="13"/>
      <c r="I191" s="13"/>
      <c r="J191" s="13"/>
    </row>
    <row r="192" spans="7:10" ht="9.75" customHeight="1">
      <c r="G192" s="13"/>
      <c r="H192" s="13"/>
      <c r="I192" s="13"/>
      <c r="J192" s="13"/>
    </row>
    <row r="193" spans="7:10" ht="9.75" customHeight="1">
      <c r="G193" s="13"/>
      <c r="H193" s="13"/>
      <c r="I193" s="13"/>
      <c r="J193" s="13"/>
    </row>
    <row r="194" spans="7:10" ht="9.75" customHeight="1">
      <c r="G194" s="13"/>
      <c r="H194" s="13"/>
      <c r="I194" s="13"/>
      <c r="J194" s="13"/>
    </row>
    <row r="195" spans="7:10" ht="9.75" customHeight="1">
      <c r="G195" s="13"/>
      <c r="H195" s="13"/>
      <c r="I195" s="13"/>
      <c r="J195" s="13"/>
    </row>
    <row r="196" spans="7:10" ht="9.75" customHeight="1">
      <c r="G196" s="13"/>
      <c r="H196" s="13"/>
      <c r="I196" s="13"/>
      <c r="J196" s="13"/>
    </row>
    <row r="197" spans="7:10" ht="9.75" customHeight="1">
      <c r="G197" s="13"/>
      <c r="H197" s="13"/>
      <c r="I197" s="13"/>
      <c r="J197" s="13"/>
    </row>
    <row r="198" spans="7:10" ht="9.75" customHeight="1">
      <c r="G198" s="13"/>
      <c r="H198" s="13"/>
      <c r="I198" s="13"/>
      <c r="J198" s="13"/>
    </row>
    <row r="199" spans="7:10" ht="9.75" customHeight="1">
      <c r="G199" s="13"/>
      <c r="H199" s="13"/>
      <c r="I199" s="13"/>
      <c r="J199" s="13"/>
    </row>
    <row r="200" spans="7:10" ht="9.75" customHeight="1">
      <c r="G200" s="13"/>
      <c r="H200" s="13"/>
      <c r="I200" s="13"/>
      <c r="J200" s="13"/>
    </row>
    <row r="201" spans="7:10" ht="9.75" customHeight="1">
      <c r="G201" s="13"/>
      <c r="H201" s="13"/>
      <c r="I201" s="13"/>
      <c r="J201" s="13"/>
    </row>
    <row r="202" spans="7:10" ht="9.75" customHeight="1">
      <c r="G202" s="13"/>
      <c r="H202" s="13"/>
      <c r="I202" s="13"/>
      <c r="J202" s="13"/>
    </row>
    <row r="203" spans="7:10" ht="9.75" customHeight="1">
      <c r="G203" s="13"/>
      <c r="H203" s="13"/>
      <c r="I203" s="13"/>
      <c r="J203" s="13"/>
    </row>
    <row r="204" spans="7:10" ht="9.75" customHeight="1">
      <c r="G204" s="13"/>
      <c r="H204" s="13"/>
      <c r="I204" s="13"/>
      <c r="J204" s="13"/>
    </row>
    <row r="205" spans="7:10" ht="9.75" customHeight="1">
      <c r="G205" s="13"/>
      <c r="H205" s="13"/>
      <c r="I205" s="13"/>
      <c r="J205" s="13"/>
    </row>
    <row r="206" spans="7:10" ht="9.75" customHeight="1">
      <c r="G206" s="13"/>
      <c r="H206" s="13"/>
      <c r="I206" s="13"/>
      <c r="J206" s="13"/>
    </row>
    <row r="207" spans="7:10" ht="9.75" customHeight="1">
      <c r="G207" s="13"/>
      <c r="H207" s="13"/>
      <c r="I207" s="13"/>
      <c r="J207" s="13"/>
    </row>
    <row r="208" spans="7:10" ht="9.75" customHeight="1">
      <c r="G208" s="13"/>
      <c r="H208" s="13"/>
      <c r="I208" s="13"/>
      <c r="J208" s="13"/>
    </row>
    <row r="209" spans="7:10" ht="9.75" customHeight="1">
      <c r="G209" s="13"/>
      <c r="H209" s="13"/>
      <c r="I209" s="13"/>
      <c r="J209" s="13"/>
    </row>
    <row r="210" spans="7:10" ht="9.75" customHeight="1">
      <c r="G210" s="13"/>
      <c r="H210" s="13"/>
      <c r="I210" s="13"/>
      <c r="J210" s="13"/>
    </row>
    <row r="211" spans="7:10" ht="9.75" customHeight="1">
      <c r="G211" s="13"/>
      <c r="H211" s="13"/>
      <c r="I211" s="13"/>
      <c r="J211" s="13"/>
    </row>
    <row r="212" spans="7:10" ht="9.75" customHeight="1">
      <c r="G212" s="13"/>
      <c r="H212" s="13"/>
      <c r="I212" s="13"/>
      <c r="J212" s="13"/>
    </row>
    <row r="213" spans="7:10" ht="9.75" customHeight="1">
      <c r="G213" s="13"/>
      <c r="H213" s="13"/>
      <c r="I213" s="13"/>
      <c r="J213" s="13"/>
    </row>
    <row r="214" spans="7:10" ht="9.75" customHeight="1">
      <c r="G214" s="13"/>
      <c r="H214" s="13"/>
      <c r="I214" s="13"/>
      <c r="J214" s="13"/>
    </row>
    <row r="215" spans="7:10" ht="9.75" customHeight="1">
      <c r="G215" s="13"/>
      <c r="H215" s="13"/>
      <c r="I215" s="13"/>
      <c r="J215" s="13"/>
    </row>
    <row r="216" spans="7:10" ht="9.75" customHeight="1">
      <c r="G216" s="13"/>
      <c r="H216" s="13"/>
      <c r="I216" s="13"/>
      <c r="J216" s="13"/>
    </row>
    <row r="217" spans="7:10" ht="9.75" customHeight="1">
      <c r="G217" s="13"/>
      <c r="H217" s="13"/>
      <c r="I217" s="13"/>
      <c r="J217" s="13"/>
    </row>
    <row r="218" spans="7:10" ht="9.75" customHeight="1">
      <c r="G218" s="13"/>
      <c r="H218" s="13"/>
      <c r="I218" s="13"/>
      <c r="J218" s="13"/>
    </row>
    <row r="219" spans="7:10" ht="9.75" customHeight="1">
      <c r="G219" s="13"/>
      <c r="H219" s="13"/>
      <c r="I219" s="13"/>
      <c r="J219" s="13"/>
    </row>
    <row r="220" spans="7:10" ht="9.75" customHeight="1">
      <c r="G220" s="13"/>
      <c r="H220" s="13"/>
      <c r="I220" s="13"/>
      <c r="J220" s="13"/>
    </row>
    <row r="221" spans="7:10" ht="9.75" customHeight="1">
      <c r="G221" s="13"/>
      <c r="H221" s="13"/>
      <c r="I221" s="13"/>
      <c r="J221" s="13"/>
    </row>
    <row r="222" spans="7:10" ht="9.75" customHeight="1">
      <c r="G222" s="13"/>
      <c r="H222" s="13"/>
      <c r="I222" s="13"/>
      <c r="J222" s="13"/>
    </row>
    <row r="223" spans="7:10" ht="9.75" customHeight="1">
      <c r="G223" s="13"/>
      <c r="H223" s="13"/>
      <c r="I223" s="13"/>
      <c r="J223" s="13"/>
    </row>
    <row r="224" spans="7:10" ht="9.75" customHeight="1">
      <c r="G224" s="13"/>
      <c r="H224" s="13"/>
      <c r="I224" s="13"/>
      <c r="J224" s="13"/>
    </row>
    <row r="225" spans="7:10" ht="9.75" customHeight="1">
      <c r="G225" s="13"/>
      <c r="H225" s="13"/>
      <c r="I225" s="13"/>
      <c r="J225" s="13"/>
    </row>
    <row r="226" spans="7:10" ht="9.75" customHeight="1">
      <c r="G226" s="13"/>
      <c r="H226" s="13"/>
      <c r="I226" s="13"/>
      <c r="J226" s="13"/>
    </row>
    <row r="227" spans="7:10" ht="9.75" customHeight="1">
      <c r="G227" s="13"/>
      <c r="H227" s="13"/>
      <c r="I227" s="13"/>
      <c r="J227" s="13"/>
    </row>
  </sheetData>
  <sheetProtection password="C639" sheet="1" objects="1" scenarios="1"/>
  <protectedRanges>
    <protectedRange sqref="H151:I167 H133:I146 I130:I132 H120:I129 I149:I150 G169 G171:J178 F1:F62 J120:J123 H148:I148 G120:G123 I147 D34:D53 I5:I50 D5:D29" name="Диапазон1_3"/>
    <protectedRange sqref="E15 B21:B22 E26:E29 E18:E22 B1:E2 E5 B24 E24 B27:B28 C5:C29 E7:E11 B7:B8 B10:B11" name="Диапазон1_1_1"/>
    <protectedRange sqref="G1:J2 H5:H50" name="Диапазон1_3_1"/>
    <protectedRange sqref="B3:C3 E3 E32 B32:C32" name="Диапазон1_2_1"/>
    <protectedRange sqref="G3:H3 J3" name="Диапазон1_4"/>
    <protectedRange sqref="B34:B41 E45:E53 B52:B53 B49:B50 B47 B30:E31 M34 C34:C53 E34:E43" name="Диапазон1_6_1"/>
    <protectedRange sqref="K1:K2" name="Диапазон1_1_1_1"/>
    <protectedRange sqref="K3:K4" name="Диапазон1_2_1_1"/>
    <protectedRange sqref="L1:L4 R1:R4" name="Диапазон1_6_1_1"/>
    <protectedRange sqref="B4:E4" name="Диапазон1_1_2_1"/>
    <protectedRange sqref="B33:E33" name="Диапазон1_1_3_1"/>
    <protectedRange sqref="G4:J4" name="Диапазон1_1_4"/>
    <protectedRange sqref="D3" name="Диапазон1_5_1"/>
    <protectedRange sqref="D3" name="Диапазон1_3_2_1"/>
    <protectedRange sqref="I3" name="Диапазон1_5_1_1"/>
    <protectedRange sqref="I3" name="Диапазон1_3_2_1_1"/>
    <protectedRange sqref="D32" name="Диапазон1_5_2_1"/>
    <protectedRange sqref="D32" name="Диапазон1_3_2_2_1"/>
  </protectedRanges>
  <mergeCells count="10">
    <mergeCell ref="G1:J2"/>
    <mergeCell ref="B30:E31"/>
    <mergeCell ref="B33:E33"/>
    <mergeCell ref="B4:E4"/>
    <mergeCell ref="B1:E2"/>
    <mergeCell ref="G120:J121"/>
    <mergeCell ref="G123:J123"/>
    <mergeCell ref="M3:M4"/>
    <mergeCell ref="O3:O4"/>
    <mergeCell ref="G4:J4"/>
  </mergeCells>
  <hyperlinks>
    <hyperlink ref="B21" r:id="rId1" display="http://www.voshod1.ru/catalog/1348/"/>
    <hyperlink ref="B27" r:id="rId2" display="http://www.voshod1.ru/catalog/1345/"/>
    <hyperlink ref="B22" r:id="rId3" display="http://www.voshod1.ru/catalog/1347/"/>
    <hyperlink ref="B24" r:id="rId4" display="http://www.voshod1.ru/catalog/1341/"/>
    <hyperlink ref="B28" r:id="rId5" display="http://www.voshod1.ru/catalog/1342/"/>
    <hyperlink ref="B23" r:id="rId6" display="http://www.voshod1.ru/catalog/1642/"/>
    <hyperlink ref="B7" r:id="rId7" display="http://www.voshod1.ru/catalog/1349/"/>
    <hyperlink ref="B11" r:id="rId8" display="http://www.voshod1.ru/catalog/1334/"/>
    <hyperlink ref="B8" r:id="rId9" display="http://www.voshod1.ru/catalog/1333/"/>
    <hyperlink ref="B5" r:id="rId10" display="http://www.voshod1.ru/catalog/2779/"/>
    <hyperlink ref="B6" r:id="rId11" display="http://www.voshod1.ru/catalog/3457/"/>
    <hyperlink ref="B12" r:id="rId12" display="http://www.voshod1.ru/catalog/3458/"/>
    <hyperlink ref="B13" r:id="rId13" display="http://www.voshod1.ru/catalog/3459/"/>
    <hyperlink ref="B17" r:id="rId14" display="http://www.voshod1.ru/catalog/3463/"/>
    <hyperlink ref="G5" r:id="rId15" display="http://www.voshod1.ru/catalog/830/"/>
    <hyperlink ref="G8" r:id="rId16" display="http://www.voshod1.ru/catalog/831/"/>
    <hyperlink ref="G9" r:id="rId17" display="http://www.voshod1.ru/catalog/1310/"/>
    <hyperlink ref="G11" r:id="rId18" display="http://www.voshod1.ru/catalog/1317/"/>
    <hyperlink ref="G13" r:id="rId19" display="http://www.voshod1.ru/catalog/1331/"/>
    <hyperlink ref="G14" r:id="rId20" display="http://www.voshod1.ru/catalog/1320/"/>
    <hyperlink ref="G15" r:id="rId21" display="http://www.voshod1.ru/catalog/1324/"/>
    <hyperlink ref="G16" r:id="rId22" display="http://www.voshod1.ru/catalog/2721/"/>
    <hyperlink ref="G19" r:id="rId23" display="http://www.voshod1.ru/catalog/819/"/>
    <hyperlink ref="G20" r:id="rId24" display="http://www.voshod1.ru/catalog/1338/"/>
    <hyperlink ref="G21" r:id="rId25" display="http://www.voshod1.ru/catalog/1340/"/>
    <hyperlink ref="G22" r:id="rId26" display="http://www.voshod1.ru/catalog/839/"/>
    <hyperlink ref="G23" r:id="rId27" display="http://www.voshod1.ru/catalog/1327/"/>
    <hyperlink ref="G24" r:id="rId28" display="http://www.voshod1.ru/catalog/842/"/>
    <hyperlink ref="G25" r:id="rId29" display="http://www.voshod1.ru/catalog/841/"/>
    <hyperlink ref="G27" r:id="rId30" display="http://www.voshod1.ru/catalog/823/"/>
    <hyperlink ref="G28" r:id="rId31" display="http://www.voshod1.ru/catalog/1323/"/>
    <hyperlink ref="G29" r:id="rId32" display="http://www.voshod1.ru/catalog/822/"/>
    <hyperlink ref="G32" r:id="rId33" display="http://www.voshod1.ru/catalog/821/"/>
    <hyperlink ref="G33" r:id="rId34" display="http://www.voshod1.ru/catalog/1831/"/>
    <hyperlink ref="G36" r:id="rId35" display="http://www.voshod1.ru/catalog/1330/"/>
    <hyperlink ref="G38" r:id="rId36" display="http://www.voshod1.ru/catalog/1343/"/>
    <hyperlink ref="G39" r:id="rId37" display="http://www.voshod1.ru/catalog/1316/"/>
    <hyperlink ref="G41" r:id="rId38" display="http://www.voshod1.ru/catalog/1830/"/>
    <hyperlink ref="G44" r:id="rId39" display="http://www.voshod1.ru/catalog/834/"/>
    <hyperlink ref="G18" r:id="rId40" display="http://www.voshod1.ru/catalog/2969/"/>
    <hyperlink ref="G26" r:id="rId41" display="http://www.voshod1.ru/catalog/2970/"/>
    <hyperlink ref="G40" r:id="rId42" display="http://www.voshod1.ru/catalog/1316/"/>
    <hyperlink ref="G34" r:id="rId43" display="http://www.voshod1.ru/catalog/3052/"/>
    <hyperlink ref="G47" r:id="rId44" display="http://www.voshod1.ru/catalog/3073/"/>
    <hyperlink ref="G10" r:id="rId45" display="http://www.voshod1.ru/catalog/1312/"/>
    <hyperlink ref="G48" r:id="rId46" display="http://www.voshod1.ru/catalog/1322/"/>
    <hyperlink ref="G49" r:id="rId47" display="http://www.voshod1.ru/catalog/3465/"/>
    <hyperlink ref="B47" r:id="rId48" display="http://www.voshod1.ru/catalog/1011/"/>
    <hyperlink ref="B49" r:id="rId49" display="http://www.voshod1.ru/catalog/1010/"/>
    <hyperlink ref="B40" r:id="rId50" display="http://www.voshod1.ru/catalog/1012/"/>
    <hyperlink ref="B52" r:id="rId51" display="http://www.voshod1.ru/catalog/1013/"/>
    <hyperlink ref="B36" r:id="rId52" display="http://www.voshod1.ru/catalog/1007/"/>
    <hyperlink ref="B38" r:id="rId53" display="http://www.voshod1.ru/catalog/1008/"/>
    <hyperlink ref="B39" r:id="rId54" display="http://www.voshod1.ru/catalog/2391/"/>
    <hyperlink ref="B50" r:id="rId55" display="http://www.voshod1.ru/catalog/2392/"/>
    <hyperlink ref="B53" r:id="rId56" display="http://www.voshod1.ru/catalog/1014/"/>
    <hyperlink ref="B37" r:id="rId57" display="http://www.voshod1.ru/catalog/1015/"/>
    <hyperlink ref="B35" r:id="rId58" display="http://www.voshod1.ru/catalog/2401/"/>
    <hyperlink ref="B34" r:id="rId59" display="http://www.voshod1.ru/catalog/1837/"/>
    <hyperlink ref="B51" r:id="rId60" display="http://www.voshod1.ru/catalog/2980/"/>
    <hyperlink ref="B48" r:id="rId61" display="http://www.voshod1.ru/catalog/2979/"/>
    <hyperlink ref="B43" r:id="rId62" display="http://www.voshod1.ru/catalog/2978/"/>
    <hyperlink ref="B42" r:id="rId63" display="http://www.voshod1.ru/catalog/2977/"/>
    <hyperlink ref="B45" r:id="rId64" display="http://www.voshod1.ru/catalog/2981/"/>
    <hyperlink ref="B41" r:id="rId65" display="http://www.voshod1.ru/catalog/3074/"/>
    <hyperlink ref="B25" r:id="rId66" display="http://www.voshod1.ru/catalog/2386/"/>
    <hyperlink ref="B44" r:id="rId67" display="http://www.voshod1.ru/catalog/3296/"/>
    <hyperlink ref="B46" r:id="rId68" display="http://www.voshod1.ru/catalog/3381/"/>
    <hyperlink ref="G7" r:id="rId69" display="http://www.voshod1.ru/catalog/2385/"/>
    <hyperlink ref="G17" r:id="rId70" display="http://www.voshod1.ru/catalog/824/"/>
    <hyperlink ref="B29" r:id="rId71" display="http://www.voshod1.ru/catalog/1637/"/>
    <hyperlink ref="G12" r:id="rId72" display="http://www.voshod1.ru/catalog/3677/"/>
    <hyperlink ref="G35" r:id="rId73" display="http://www.voshod1.ru/catalog/1315/"/>
    <hyperlink ref="B15" r:id="rId74" display="http://www.voshod1.ru/catalog/1336/"/>
    <hyperlink ref="B18" r:id="rId75" display="http://www.voshod1.ru/catalog/1337/"/>
    <hyperlink ref="B19" r:id="rId76" display="http://www.voshod1.ru/catalog/1339/"/>
    <hyperlink ref="B20" r:id="rId77" display="http://www.voshod1.ru/catalog/1348/"/>
    <hyperlink ref="B26" r:id="rId78" display="http://www.voshod1.ru/catalog/1344/"/>
    <hyperlink ref="G45" r:id="rId79" display="http://www.voshod1.ru/catalog/844/"/>
    <hyperlink ref="G46" r:id="rId80" display="http://www.voshod1.ru/catalog/844/"/>
    <hyperlink ref="G6" r:id="rId81" display="http://www.voshod1.ru/catalog/830/"/>
    <hyperlink ref="G30" r:id="rId82" display="http://www.voshod1.ru/catalog/4155/"/>
    <hyperlink ref="G31" r:id="rId83" display="http://www.voshod1.ru/catalog/4156/"/>
    <hyperlink ref="G42" r:id="rId84" display="http://www.voshod1.ru/catalog/4157/"/>
    <hyperlink ref="G43" r:id="rId85" display="http://www.voshod1.ru/catalog/4158/"/>
    <hyperlink ref="G50" r:id="rId86" display="http://www.voshod1.ru/catalog/3465/"/>
    <hyperlink ref="B10" r:id="rId87" display="http://www.voshod1.ru/catalog/1333/"/>
    <hyperlink ref="B14" r:id="rId88" display="http://www.voshod1.ru/catalog/3461/"/>
    <hyperlink ref="B16" r:id="rId89" display="http://www.voshod1.ru/catalog/3462/"/>
    <hyperlink ref="B9" r:id="rId90" display="http://www.voshod1.ru/catalog/3460/"/>
    <hyperlink ref="G37" r:id="rId91" display="http://www.voshod1.ru/catalog/1330/"/>
  </hyperlinks>
  <printOptions/>
  <pageMargins left="0.16" right="0.16" top="0.22" bottom="0.16" header="0.5" footer="0.16"/>
  <pageSetup horizontalDpi="600" verticalDpi="600" orientation="landscape" paperSize="9" r:id="rId93"/>
  <drawing r:id="rId9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BA91"/>
  <sheetViews>
    <sheetView showRowColHeaders="0" workbookViewId="0" topLeftCell="A1">
      <selection activeCell="G56" sqref="G56"/>
    </sheetView>
  </sheetViews>
  <sheetFormatPr defaultColWidth="9.00390625" defaultRowHeight="9.75" customHeight="1"/>
  <cols>
    <col min="1" max="1" width="1.12109375" style="22" customWidth="1"/>
    <col min="2" max="2" width="16.25390625" style="12" customWidth="1"/>
    <col min="3" max="4" width="8.375" style="12" customWidth="1"/>
    <col min="5" max="5" width="37.875" style="12" customWidth="1"/>
    <col min="6" max="6" width="3.375" style="22" customWidth="1"/>
    <col min="7" max="7" width="16.25390625" style="13" customWidth="1"/>
    <col min="8" max="9" width="8.375" style="13" customWidth="1"/>
    <col min="10" max="10" width="38.25390625" style="13" customWidth="1"/>
    <col min="11" max="11" width="94.375" style="532" customWidth="1"/>
    <col min="12" max="19" width="8.375" style="547" hidden="1" customWidth="1"/>
    <col min="20" max="22" width="8.375" style="532" customWidth="1"/>
    <col min="23" max="31" width="7.25390625" style="251" customWidth="1"/>
    <col min="32" max="39" width="7.25390625" style="119" customWidth="1"/>
    <col min="40" max="40" width="7.125" style="119" customWidth="1"/>
    <col min="41" max="41" width="5.25390625" style="12" customWidth="1"/>
    <col min="42" max="42" width="6.75390625" style="12" customWidth="1"/>
    <col min="43" max="45" width="8.375" style="12" customWidth="1"/>
    <col min="46" max="46" width="4.25390625" style="12" customWidth="1"/>
    <col min="47" max="47" width="1.37890625" style="12" customWidth="1"/>
    <col min="48" max="48" width="10.00390625" style="12" customWidth="1"/>
    <col min="49" max="60" width="9.125" style="12" customWidth="1"/>
    <col min="61" max="61" width="11.75390625" style="12" customWidth="1"/>
    <col min="62" max="16384" width="9.125" style="12" customWidth="1"/>
  </cols>
  <sheetData>
    <row r="1" spans="1:40" s="11" customFormat="1" ht="10.5" customHeight="1">
      <c r="A1" s="37"/>
      <c r="B1" s="564" t="s">
        <v>481</v>
      </c>
      <c r="C1" s="564"/>
      <c r="D1" s="564"/>
      <c r="E1" s="564"/>
      <c r="F1" s="22"/>
      <c r="G1" s="564" t="s">
        <v>478</v>
      </c>
      <c r="H1" s="564"/>
      <c r="I1" s="564"/>
      <c r="J1" s="564"/>
      <c r="K1" s="527"/>
      <c r="L1" s="542"/>
      <c r="M1" s="543"/>
      <c r="N1" s="543"/>
      <c r="O1" s="543"/>
      <c r="P1" s="543"/>
      <c r="Q1" s="543"/>
      <c r="R1" s="543"/>
      <c r="S1" s="543"/>
      <c r="T1" s="528"/>
      <c r="U1" s="528"/>
      <c r="V1" s="528"/>
      <c r="W1" s="262"/>
      <c r="X1" s="262"/>
      <c r="Y1" s="262"/>
      <c r="Z1" s="262"/>
      <c r="AA1" s="262"/>
      <c r="AB1" s="262"/>
      <c r="AC1" s="262"/>
      <c r="AD1" s="262"/>
      <c r="AE1" s="262"/>
      <c r="AF1" s="117"/>
      <c r="AG1" s="117"/>
      <c r="AH1" s="117"/>
      <c r="AI1" s="117"/>
      <c r="AJ1" s="117"/>
      <c r="AK1" s="117"/>
      <c r="AL1" s="117"/>
      <c r="AM1" s="117"/>
      <c r="AN1" s="117"/>
    </row>
    <row r="2" spans="1:40" s="14" customFormat="1" ht="9.75" customHeight="1" thickBot="1">
      <c r="A2" s="22"/>
      <c r="B2" s="564"/>
      <c r="C2" s="564"/>
      <c r="D2" s="564"/>
      <c r="E2" s="564"/>
      <c r="F2" s="53">
        <v>26.7</v>
      </c>
      <c r="G2" s="564"/>
      <c r="H2" s="564"/>
      <c r="I2" s="564"/>
      <c r="J2" s="564"/>
      <c r="K2" s="527"/>
      <c r="L2" s="542"/>
      <c r="M2" s="544"/>
      <c r="N2" s="544"/>
      <c r="O2" s="544"/>
      <c r="P2" s="544"/>
      <c r="Q2" s="544"/>
      <c r="R2" s="544"/>
      <c r="S2" s="544"/>
      <c r="T2" s="529"/>
      <c r="U2" s="529"/>
      <c r="V2" s="529"/>
      <c r="W2" s="263"/>
      <c r="X2" s="263"/>
      <c r="Y2" s="263"/>
      <c r="Z2" s="263"/>
      <c r="AA2" s="263"/>
      <c r="AB2" s="263"/>
      <c r="AC2" s="263"/>
      <c r="AD2" s="263"/>
      <c r="AE2" s="263"/>
      <c r="AF2" s="118"/>
      <c r="AG2" s="118"/>
      <c r="AH2" s="118"/>
      <c r="AI2" s="118"/>
      <c r="AJ2" s="118"/>
      <c r="AK2" s="118"/>
      <c r="AL2" s="118"/>
      <c r="AM2" s="118"/>
      <c r="AN2" s="118"/>
    </row>
    <row r="3" spans="1:16" ht="11.25" customHeight="1" thickBot="1">
      <c r="A3" s="23"/>
      <c r="B3" s="168" t="s">
        <v>617</v>
      </c>
      <c r="C3" s="169" t="s">
        <v>413</v>
      </c>
      <c r="D3" s="372" t="s">
        <v>366</v>
      </c>
      <c r="E3" s="170" t="s">
        <v>619</v>
      </c>
      <c r="F3" s="23"/>
      <c r="G3" s="168" t="s">
        <v>617</v>
      </c>
      <c r="H3" s="169" t="s">
        <v>413</v>
      </c>
      <c r="I3" s="372" t="s">
        <v>366</v>
      </c>
      <c r="J3" s="170" t="s">
        <v>619</v>
      </c>
      <c r="K3" s="530"/>
      <c r="L3" s="545"/>
      <c r="M3" s="601" t="s">
        <v>950</v>
      </c>
      <c r="N3" s="544"/>
      <c r="O3" s="601" t="s">
        <v>885</v>
      </c>
      <c r="P3" s="544"/>
    </row>
    <row r="4" spans="1:16" ht="9.75" customHeight="1" thickBot="1">
      <c r="A4" s="23" t="s">
        <v>793</v>
      </c>
      <c r="B4" s="586" t="s">
        <v>367</v>
      </c>
      <c r="C4" s="587"/>
      <c r="D4" s="587"/>
      <c r="E4" s="588"/>
      <c r="G4" s="586" t="s">
        <v>367</v>
      </c>
      <c r="H4" s="587"/>
      <c r="I4" s="587"/>
      <c r="J4" s="588"/>
      <c r="K4" s="531"/>
      <c r="L4" s="548"/>
      <c r="M4" s="601"/>
      <c r="N4" s="544"/>
      <c r="O4" s="601"/>
      <c r="P4" s="544"/>
    </row>
    <row r="5" spans="1:21" ht="9" customHeight="1">
      <c r="A5" s="367"/>
      <c r="B5" s="219" t="s">
        <v>606</v>
      </c>
      <c r="C5" s="72">
        <f aca="true" t="shared" si="0" ref="C5:C43">M5</f>
        <v>49</v>
      </c>
      <c r="D5" s="54">
        <f>C5*N5</f>
        <v>41.65</v>
      </c>
      <c r="E5" s="404" t="s">
        <v>554</v>
      </c>
      <c r="G5" s="181" t="s">
        <v>435</v>
      </c>
      <c r="H5" s="146">
        <f aca="true" t="shared" si="1" ref="H5:H21">O5</f>
        <v>32</v>
      </c>
      <c r="I5" s="403">
        <f>H5*N5</f>
        <v>27.2</v>
      </c>
      <c r="J5" s="409" t="s">
        <v>482</v>
      </c>
      <c r="K5" s="533"/>
      <c r="L5" s="549">
        <v>0.8</v>
      </c>
      <c r="M5" s="547">
        <v>49</v>
      </c>
      <c r="N5" s="547">
        <v>0.85</v>
      </c>
      <c r="O5" s="547">
        <v>32</v>
      </c>
      <c r="P5" s="547">
        <v>0.9625</v>
      </c>
      <c r="R5" s="547">
        <v>0.9625</v>
      </c>
      <c r="U5" s="536"/>
    </row>
    <row r="6" spans="1:21" ht="9.75" customHeight="1">
      <c r="A6" s="23"/>
      <c r="B6" s="157" t="s">
        <v>446</v>
      </c>
      <c r="C6" s="73">
        <f t="shared" si="0"/>
        <v>49</v>
      </c>
      <c r="D6" s="56">
        <f aca="true" t="shared" si="2" ref="D6:D22">C6*N6</f>
        <v>41.65</v>
      </c>
      <c r="E6" s="126" t="s">
        <v>554</v>
      </c>
      <c r="G6" s="183" t="s">
        <v>944</v>
      </c>
      <c r="H6" s="75">
        <f t="shared" si="1"/>
        <v>40</v>
      </c>
      <c r="I6" s="411">
        <f aca="true" t="shared" si="3" ref="I6:I24">H6*N6</f>
        <v>34</v>
      </c>
      <c r="J6" s="405" t="s">
        <v>482</v>
      </c>
      <c r="K6" s="533"/>
      <c r="L6" s="549">
        <v>0.8</v>
      </c>
      <c r="M6" s="547">
        <v>49</v>
      </c>
      <c r="N6" s="547">
        <v>0.85</v>
      </c>
      <c r="O6" s="547">
        <v>40</v>
      </c>
      <c r="P6" s="547">
        <v>0.9625</v>
      </c>
      <c r="R6" s="547">
        <v>0.9625</v>
      </c>
      <c r="U6" s="536"/>
    </row>
    <row r="7" spans="1:21" ht="9.75" customHeight="1">
      <c r="A7" s="23"/>
      <c r="B7" s="184" t="s">
        <v>436</v>
      </c>
      <c r="C7" s="73">
        <f t="shared" si="0"/>
        <v>49</v>
      </c>
      <c r="D7" s="56">
        <f t="shared" si="2"/>
        <v>41.65</v>
      </c>
      <c r="E7" s="126" t="s">
        <v>554</v>
      </c>
      <c r="G7" s="183" t="s">
        <v>945</v>
      </c>
      <c r="H7" s="75">
        <f t="shared" si="1"/>
        <v>32</v>
      </c>
      <c r="I7" s="411">
        <f t="shared" si="3"/>
        <v>27.2</v>
      </c>
      <c r="J7" s="405" t="s">
        <v>482</v>
      </c>
      <c r="K7" s="533"/>
      <c r="L7" s="549">
        <v>0.8</v>
      </c>
      <c r="M7" s="547">
        <v>49</v>
      </c>
      <c r="N7" s="547">
        <v>0.85</v>
      </c>
      <c r="O7" s="547">
        <v>32</v>
      </c>
      <c r="P7" s="547">
        <v>0.9625</v>
      </c>
      <c r="R7" s="547">
        <v>0.9625</v>
      </c>
      <c r="U7" s="536"/>
    </row>
    <row r="8" spans="1:21" ht="9.75" customHeight="1">
      <c r="A8" s="23"/>
      <c r="B8" s="157" t="s">
        <v>447</v>
      </c>
      <c r="C8" s="73">
        <f t="shared" si="0"/>
        <v>49</v>
      </c>
      <c r="D8" s="56">
        <f t="shared" si="2"/>
        <v>41.65</v>
      </c>
      <c r="E8" s="405" t="s">
        <v>554</v>
      </c>
      <c r="G8" s="316" t="s">
        <v>1041</v>
      </c>
      <c r="H8" s="75">
        <f t="shared" si="1"/>
        <v>45</v>
      </c>
      <c r="I8" s="411">
        <f t="shared" si="3"/>
        <v>38.25</v>
      </c>
      <c r="J8" s="405" t="s">
        <v>482</v>
      </c>
      <c r="K8" s="533"/>
      <c r="L8" s="549">
        <v>0.8</v>
      </c>
      <c r="M8" s="547">
        <v>49</v>
      </c>
      <c r="N8" s="547">
        <v>0.85</v>
      </c>
      <c r="O8" s="547">
        <v>45</v>
      </c>
      <c r="P8" s="547">
        <v>0.9625</v>
      </c>
      <c r="R8" s="547">
        <v>0.9625</v>
      </c>
      <c r="U8" s="536"/>
    </row>
    <row r="9" spans="1:21" ht="9.75" customHeight="1">
      <c r="A9" s="23"/>
      <c r="B9" s="184" t="s">
        <v>445</v>
      </c>
      <c r="C9" s="73">
        <f t="shared" si="0"/>
        <v>49</v>
      </c>
      <c r="D9" s="56">
        <f t="shared" si="2"/>
        <v>41.65</v>
      </c>
      <c r="E9" s="405" t="s">
        <v>554</v>
      </c>
      <c r="G9" s="120" t="s">
        <v>1115</v>
      </c>
      <c r="H9" s="75">
        <f t="shared" si="1"/>
        <v>42</v>
      </c>
      <c r="I9" s="411">
        <f t="shared" si="3"/>
        <v>35.699999999999996</v>
      </c>
      <c r="J9" s="405" t="s">
        <v>482</v>
      </c>
      <c r="K9" s="533"/>
      <c r="L9" s="549">
        <v>0.8</v>
      </c>
      <c r="M9" s="547">
        <v>49</v>
      </c>
      <c r="N9" s="547">
        <v>0.85</v>
      </c>
      <c r="O9" s="547">
        <v>42</v>
      </c>
      <c r="P9" s="547">
        <v>0.9625</v>
      </c>
      <c r="R9" s="547">
        <v>0.9625</v>
      </c>
      <c r="U9" s="536"/>
    </row>
    <row r="10" spans="1:21" ht="9.75" customHeight="1">
      <c r="A10" s="23"/>
      <c r="B10" s="157" t="s">
        <v>439</v>
      </c>
      <c r="C10" s="73">
        <f t="shared" si="0"/>
        <v>49</v>
      </c>
      <c r="D10" s="56">
        <f t="shared" si="2"/>
        <v>41.65</v>
      </c>
      <c r="E10" s="405" t="s">
        <v>555</v>
      </c>
      <c r="G10" s="342" t="s">
        <v>1114</v>
      </c>
      <c r="H10" s="75">
        <f t="shared" si="1"/>
        <v>42</v>
      </c>
      <c r="I10" s="411">
        <f t="shared" si="3"/>
        <v>35.699999999999996</v>
      </c>
      <c r="J10" s="405" t="s">
        <v>482</v>
      </c>
      <c r="K10" s="533"/>
      <c r="L10" s="549">
        <v>0.8</v>
      </c>
      <c r="M10" s="547">
        <v>49</v>
      </c>
      <c r="N10" s="547">
        <v>0.85</v>
      </c>
      <c r="O10" s="547">
        <v>42</v>
      </c>
      <c r="P10" s="547">
        <v>0.9625</v>
      </c>
      <c r="R10" s="547">
        <v>0.9625</v>
      </c>
      <c r="U10" s="536"/>
    </row>
    <row r="11" spans="1:21" ht="9.75" customHeight="1">
      <c r="A11" s="23"/>
      <c r="B11" s="157" t="s">
        <v>437</v>
      </c>
      <c r="C11" s="73">
        <f t="shared" si="0"/>
        <v>54</v>
      </c>
      <c r="D11" s="56">
        <f t="shared" si="2"/>
        <v>45.9</v>
      </c>
      <c r="E11" s="405" t="s">
        <v>555</v>
      </c>
      <c r="G11" s="316" t="s">
        <v>1042</v>
      </c>
      <c r="H11" s="75">
        <f t="shared" si="1"/>
        <v>42</v>
      </c>
      <c r="I11" s="411">
        <f t="shared" si="3"/>
        <v>35.699999999999996</v>
      </c>
      <c r="J11" s="405" t="s">
        <v>482</v>
      </c>
      <c r="L11" s="549">
        <v>0.8</v>
      </c>
      <c r="M11" s="547">
        <v>54</v>
      </c>
      <c r="N11" s="547">
        <v>0.85</v>
      </c>
      <c r="O11" s="547">
        <v>42</v>
      </c>
      <c r="P11" s="547">
        <v>0.9625</v>
      </c>
      <c r="R11" s="547">
        <v>0.9625</v>
      </c>
      <c r="U11" s="536"/>
    </row>
    <row r="12" spans="1:21" ht="9.75" customHeight="1">
      <c r="A12" s="23"/>
      <c r="B12" s="157" t="s">
        <v>442</v>
      </c>
      <c r="C12" s="73">
        <f t="shared" si="0"/>
        <v>54</v>
      </c>
      <c r="D12" s="56">
        <f t="shared" si="2"/>
        <v>45.9</v>
      </c>
      <c r="E12" s="405" t="s">
        <v>555</v>
      </c>
      <c r="F12" s="32"/>
      <c r="G12" s="290" t="s">
        <v>562</v>
      </c>
      <c r="H12" s="75">
        <f t="shared" si="1"/>
        <v>40</v>
      </c>
      <c r="I12" s="411">
        <f t="shared" si="3"/>
        <v>34</v>
      </c>
      <c r="J12" s="405" t="s">
        <v>484</v>
      </c>
      <c r="L12" s="549">
        <v>0.8</v>
      </c>
      <c r="M12" s="547">
        <v>54</v>
      </c>
      <c r="N12" s="547">
        <v>0.85</v>
      </c>
      <c r="O12" s="547">
        <v>40</v>
      </c>
      <c r="P12" s="547">
        <v>0.9625</v>
      </c>
      <c r="R12" s="547">
        <v>0.9625</v>
      </c>
      <c r="U12" s="536"/>
    </row>
    <row r="13" spans="1:21" ht="9.75" customHeight="1">
      <c r="A13" s="23"/>
      <c r="B13" s="157" t="s">
        <v>438</v>
      </c>
      <c r="C13" s="73">
        <f t="shared" si="0"/>
        <v>54</v>
      </c>
      <c r="D13" s="56">
        <f t="shared" si="2"/>
        <v>45.9</v>
      </c>
      <c r="E13" s="405" t="s">
        <v>555</v>
      </c>
      <c r="F13" s="32"/>
      <c r="G13" s="316" t="s">
        <v>1043</v>
      </c>
      <c r="H13" s="75">
        <f t="shared" si="1"/>
        <v>40</v>
      </c>
      <c r="I13" s="411">
        <f t="shared" si="3"/>
        <v>34</v>
      </c>
      <c r="J13" s="405" t="s">
        <v>484</v>
      </c>
      <c r="L13" s="549">
        <v>0.8</v>
      </c>
      <c r="M13" s="547">
        <v>54</v>
      </c>
      <c r="N13" s="547">
        <v>0.85</v>
      </c>
      <c r="O13" s="547">
        <v>40</v>
      </c>
      <c r="P13" s="547">
        <v>0.9625</v>
      </c>
      <c r="R13" s="547">
        <v>0.9625</v>
      </c>
      <c r="U13" s="536"/>
    </row>
    <row r="14" spans="1:21" ht="9.75" customHeight="1">
      <c r="A14" s="23">
        <v>48</v>
      </c>
      <c r="B14" s="184" t="s">
        <v>607</v>
      </c>
      <c r="C14" s="73">
        <f t="shared" si="0"/>
        <v>51</v>
      </c>
      <c r="D14" s="56">
        <f t="shared" si="2"/>
        <v>43.35</v>
      </c>
      <c r="E14" s="405" t="s">
        <v>556</v>
      </c>
      <c r="F14" s="32"/>
      <c r="G14" s="183" t="s">
        <v>946</v>
      </c>
      <c r="H14" s="75">
        <f t="shared" si="1"/>
        <v>38</v>
      </c>
      <c r="I14" s="411">
        <f t="shared" si="3"/>
        <v>32.3</v>
      </c>
      <c r="J14" s="405" t="s">
        <v>482</v>
      </c>
      <c r="K14" s="533"/>
      <c r="L14" s="549">
        <v>0.8</v>
      </c>
      <c r="M14" s="547">
        <v>51</v>
      </c>
      <c r="N14" s="547">
        <v>0.85</v>
      </c>
      <c r="O14" s="547">
        <v>38</v>
      </c>
      <c r="P14" s="547">
        <v>0.9625</v>
      </c>
      <c r="R14" s="547">
        <v>0.9625</v>
      </c>
      <c r="U14" s="536"/>
    </row>
    <row r="15" spans="1:21" ht="9.75" customHeight="1">
      <c r="A15" s="23"/>
      <c r="B15" s="157" t="s">
        <v>448</v>
      </c>
      <c r="C15" s="73">
        <f t="shared" si="0"/>
        <v>49.87</v>
      </c>
      <c r="D15" s="56">
        <f t="shared" si="2"/>
        <v>42.3895</v>
      </c>
      <c r="E15" s="405" t="s">
        <v>555</v>
      </c>
      <c r="F15" s="32"/>
      <c r="G15" s="316" t="s">
        <v>947</v>
      </c>
      <c r="H15" s="75">
        <f t="shared" si="1"/>
        <v>38</v>
      </c>
      <c r="I15" s="411">
        <f t="shared" si="3"/>
        <v>32.3</v>
      </c>
      <c r="J15" s="405" t="s">
        <v>482</v>
      </c>
      <c r="K15" s="533"/>
      <c r="L15" s="549">
        <v>0.8</v>
      </c>
      <c r="M15" s="547">
        <v>49.87</v>
      </c>
      <c r="N15" s="547">
        <v>0.85</v>
      </c>
      <c r="O15" s="547">
        <v>38</v>
      </c>
      <c r="P15" s="547">
        <v>0.9625</v>
      </c>
      <c r="R15" s="547">
        <v>0.9625</v>
      </c>
      <c r="U15" s="536"/>
    </row>
    <row r="16" spans="1:21" ht="9.75" customHeight="1">
      <c r="A16" s="23"/>
      <c r="B16" s="184" t="s">
        <v>263</v>
      </c>
      <c r="C16" s="73">
        <f t="shared" si="0"/>
        <v>59</v>
      </c>
      <c r="D16" s="56">
        <f t="shared" si="2"/>
        <v>50.15</v>
      </c>
      <c r="E16" s="405" t="s">
        <v>555</v>
      </c>
      <c r="F16" s="24"/>
      <c r="G16" s="316" t="s">
        <v>1044</v>
      </c>
      <c r="H16" s="75">
        <f t="shared" si="1"/>
        <v>32</v>
      </c>
      <c r="I16" s="411">
        <f t="shared" si="3"/>
        <v>27.2</v>
      </c>
      <c r="J16" s="405" t="s">
        <v>482</v>
      </c>
      <c r="K16" s="533"/>
      <c r="L16" s="549">
        <v>0.8</v>
      </c>
      <c r="M16" s="547">
        <v>59</v>
      </c>
      <c r="N16" s="547">
        <v>0.85</v>
      </c>
      <c r="O16" s="547">
        <v>32</v>
      </c>
      <c r="P16" s="547">
        <v>0.9625</v>
      </c>
      <c r="R16" s="547">
        <v>0.9625</v>
      </c>
      <c r="U16" s="536"/>
    </row>
    <row r="17" spans="1:21" ht="9.75" customHeight="1">
      <c r="A17" s="23">
        <v>6</v>
      </c>
      <c r="B17" s="290" t="s">
        <v>978</v>
      </c>
      <c r="C17" s="73">
        <f t="shared" si="0"/>
        <v>64</v>
      </c>
      <c r="D17" s="56">
        <f t="shared" si="2"/>
        <v>54.4</v>
      </c>
      <c r="E17" s="405" t="s">
        <v>555</v>
      </c>
      <c r="G17" s="316" t="s">
        <v>1045</v>
      </c>
      <c r="H17" s="75">
        <f t="shared" si="1"/>
        <v>38</v>
      </c>
      <c r="I17" s="411">
        <f t="shared" si="3"/>
        <v>32.3</v>
      </c>
      <c r="J17" s="405" t="s">
        <v>482</v>
      </c>
      <c r="K17" s="533"/>
      <c r="L17" s="549">
        <v>0.8</v>
      </c>
      <c r="M17" s="547">
        <v>64</v>
      </c>
      <c r="N17" s="547">
        <v>0.85</v>
      </c>
      <c r="O17" s="547">
        <v>38</v>
      </c>
      <c r="P17" s="547">
        <v>0.9625</v>
      </c>
      <c r="R17" s="547">
        <v>0.9625</v>
      </c>
      <c r="U17" s="536"/>
    </row>
    <row r="18" spans="1:21" ht="9.75" customHeight="1">
      <c r="A18" s="23"/>
      <c r="B18" s="183" t="s">
        <v>979</v>
      </c>
      <c r="C18" s="73">
        <f t="shared" si="0"/>
        <v>39</v>
      </c>
      <c r="D18" s="56">
        <f t="shared" si="2"/>
        <v>33.15</v>
      </c>
      <c r="E18" s="405" t="s">
        <v>555</v>
      </c>
      <c r="G18" s="342" t="s">
        <v>138</v>
      </c>
      <c r="H18" s="75">
        <f t="shared" si="1"/>
        <v>38</v>
      </c>
      <c r="I18" s="411">
        <f t="shared" si="3"/>
        <v>32.3</v>
      </c>
      <c r="J18" s="405" t="s">
        <v>482</v>
      </c>
      <c r="K18" s="533"/>
      <c r="L18" s="549">
        <v>0.8</v>
      </c>
      <c r="M18" s="547">
        <v>39</v>
      </c>
      <c r="N18" s="547">
        <v>0.85</v>
      </c>
      <c r="O18" s="547">
        <v>38</v>
      </c>
      <c r="P18" s="547">
        <v>0.9625</v>
      </c>
      <c r="R18" s="547">
        <v>0.9625</v>
      </c>
      <c r="U18" s="536"/>
    </row>
    <row r="19" spans="1:36" ht="9.75" customHeight="1">
      <c r="A19" s="23"/>
      <c r="B19" s="157" t="s">
        <v>440</v>
      </c>
      <c r="C19" s="73">
        <f t="shared" si="0"/>
        <v>105</v>
      </c>
      <c r="D19" s="56">
        <f t="shared" si="2"/>
        <v>89.25</v>
      </c>
      <c r="E19" s="405" t="s">
        <v>555</v>
      </c>
      <c r="G19" s="316" t="s">
        <v>1046</v>
      </c>
      <c r="H19" s="75">
        <f t="shared" si="1"/>
        <v>34</v>
      </c>
      <c r="I19" s="411">
        <f t="shared" si="3"/>
        <v>28.9</v>
      </c>
      <c r="J19" s="405" t="s">
        <v>482</v>
      </c>
      <c r="K19" s="533"/>
      <c r="L19" s="549">
        <v>0.8</v>
      </c>
      <c r="M19" s="547">
        <v>105</v>
      </c>
      <c r="N19" s="547">
        <v>0.85</v>
      </c>
      <c r="O19" s="547">
        <v>34</v>
      </c>
      <c r="P19" s="547">
        <v>0.9625</v>
      </c>
      <c r="R19" s="547">
        <v>0.9625</v>
      </c>
      <c r="U19" s="536"/>
      <c r="AF19" s="251"/>
      <c r="AG19" s="251"/>
      <c r="AH19" s="251"/>
      <c r="AI19" s="251"/>
      <c r="AJ19" s="251"/>
    </row>
    <row r="20" spans="1:21" ht="9.75" customHeight="1">
      <c r="A20" s="23"/>
      <c r="B20" s="184" t="s">
        <v>264</v>
      </c>
      <c r="C20" s="73">
        <f t="shared" si="0"/>
        <v>99</v>
      </c>
      <c r="D20" s="56">
        <f t="shared" si="2"/>
        <v>84.14999999999999</v>
      </c>
      <c r="E20" s="405" t="s">
        <v>558</v>
      </c>
      <c r="F20" s="23"/>
      <c r="G20" s="316" t="s">
        <v>1047</v>
      </c>
      <c r="H20" s="75">
        <f t="shared" si="1"/>
        <v>44</v>
      </c>
      <c r="I20" s="411">
        <f t="shared" si="3"/>
        <v>37.4</v>
      </c>
      <c r="J20" s="405" t="s">
        <v>482</v>
      </c>
      <c r="K20" s="533"/>
      <c r="L20" s="549">
        <v>0.8</v>
      </c>
      <c r="M20" s="547">
        <v>99</v>
      </c>
      <c r="N20" s="547">
        <v>0.85</v>
      </c>
      <c r="O20" s="547">
        <v>44</v>
      </c>
      <c r="P20" s="547">
        <v>0.9625</v>
      </c>
      <c r="R20" s="547">
        <v>0.9625</v>
      </c>
      <c r="U20" s="536"/>
    </row>
    <row r="21" spans="1:21" ht="9.75" customHeight="1">
      <c r="A21" s="23"/>
      <c r="B21" s="184" t="s">
        <v>936</v>
      </c>
      <c r="C21" s="73">
        <f t="shared" si="0"/>
        <v>114</v>
      </c>
      <c r="D21" s="56">
        <f t="shared" si="2"/>
        <v>96.89999999999999</v>
      </c>
      <c r="E21" s="405" t="s">
        <v>262</v>
      </c>
      <c r="G21" s="290" t="s">
        <v>563</v>
      </c>
      <c r="H21" s="75">
        <f t="shared" si="1"/>
        <v>32</v>
      </c>
      <c r="I21" s="411">
        <f t="shared" si="3"/>
        <v>27.2</v>
      </c>
      <c r="J21" s="405" t="s">
        <v>483</v>
      </c>
      <c r="K21" s="533"/>
      <c r="L21" s="549">
        <v>0.8</v>
      </c>
      <c r="M21" s="547">
        <v>114</v>
      </c>
      <c r="N21" s="547">
        <v>0.85</v>
      </c>
      <c r="O21" s="547">
        <v>32</v>
      </c>
      <c r="P21" s="547">
        <v>0.9625</v>
      </c>
      <c r="R21" s="547">
        <v>0.9625</v>
      </c>
      <c r="U21" s="536"/>
    </row>
    <row r="22" spans="1:21" ht="9.75" customHeight="1">
      <c r="A22" s="23"/>
      <c r="B22" s="184" t="s">
        <v>1231</v>
      </c>
      <c r="C22" s="73">
        <f t="shared" si="0"/>
        <v>105</v>
      </c>
      <c r="D22" s="56">
        <f t="shared" si="2"/>
        <v>89.25</v>
      </c>
      <c r="E22" s="405"/>
      <c r="G22" s="316" t="s">
        <v>1048</v>
      </c>
      <c r="H22" s="75">
        <f>O22</f>
        <v>52</v>
      </c>
      <c r="I22" s="411">
        <f t="shared" si="3"/>
        <v>44.199999999999996</v>
      </c>
      <c r="J22" s="406" t="s">
        <v>1051</v>
      </c>
      <c r="K22" s="533"/>
      <c r="L22" s="549">
        <v>0.8</v>
      </c>
      <c r="M22" s="547">
        <v>105</v>
      </c>
      <c r="N22" s="547">
        <v>0.85</v>
      </c>
      <c r="O22" s="547">
        <v>52</v>
      </c>
      <c r="P22" s="547">
        <v>0.9625</v>
      </c>
      <c r="R22" s="547">
        <v>0.9625</v>
      </c>
      <c r="U22" s="536"/>
    </row>
    <row r="23" spans="1:21" ht="9.75" customHeight="1">
      <c r="A23" s="23"/>
      <c r="B23" s="324" t="s">
        <v>1031</v>
      </c>
      <c r="C23" s="73">
        <f t="shared" si="0"/>
        <v>99</v>
      </c>
      <c r="D23" s="56">
        <f>C23*N23</f>
        <v>84.14999999999999</v>
      </c>
      <c r="E23" s="405" t="s">
        <v>1032</v>
      </c>
      <c r="F23" s="23"/>
      <c r="G23" s="316" t="s">
        <v>1049</v>
      </c>
      <c r="H23" s="75">
        <f>O23</f>
        <v>64</v>
      </c>
      <c r="I23" s="411">
        <f t="shared" si="3"/>
        <v>54.4</v>
      </c>
      <c r="J23" s="406" t="s">
        <v>1050</v>
      </c>
      <c r="K23" s="533"/>
      <c r="L23" s="549">
        <v>0.8</v>
      </c>
      <c r="M23" s="547">
        <v>99</v>
      </c>
      <c r="N23" s="547">
        <v>0.85</v>
      </c>
      <c r="O23" s="547">
        <v>64</v>
      </c>
      <c r="P23" s="547">
        <v>0.9625</v>
      </c>
      <c r="R23" s="547">
        <v>0.9625</v>
      </c>
      <c r="U23" s="536"/>
    </row>
    <row r="24" spans="1:18" ht="9.75" customHeight="1">
      <c r="A24" s="23"/>
      <c r="B24" s="184" t="s">
        <v>137</v>
      </c>
      <c r="C24" s="73">
        <f t="shared" si="0"/>
        <v>138</v>
      </c>
      <c r="D24" s="56">
        <f>C24*N24</f>
        <v>117.3</v>
      </c>
      <c r="E24" s="405" t="s">
        <v>555</v>
      </c>
      <c r="F24" s="23"/>
      <c r="G24" s="131" t="s">
        <v>886</v>
      </c>
      <c r="H24" s="75">
        <f>O24</f>
        <v>52</v>
      </c>
      <c r="I24" s="411">
        <f t="shared" si="3"/>
        <v>44.199999999999996</v>
      </c>
      <c r="J24" s="406" t="s">
        <v>1050</v>
      </c>
      <c r="K24" s="533"/>
      <c r="L24" s="549">
        <v>0.8</v>
      </c>
      <c r="M24" s="547">
        <v>138</v>
      </c>
      <c r="N24" s="547">
        <v>0.85</v>
      </c>
      <c r="O24" s="547">
        <v>52</v>
      </c>
      <c r="P24" s="547">
        <v>0.9625</v>
      </c>
      <c r="R24" s="547">
        <v>0.9625</v>
      </c>
    </row>
    <row r="25" spans="1:18" ht="9.75" customHeight="1" thickBot="1">
      <c r="A25" s="23"/>
      <c r="B25" s="157" t="s">
        <v>441</v>
      </c>
      <c r="C25" s="73">
        <f t="shared" si="0"/>
        <v>83.25</v>
      </c>
      <c r="D25" s="56">
        <f>C25*N25</f>
        <v>70.7625</v>
      </c>
      <c r="E25" s="405" t="s">
        <v>559</v>
      </c>
      <c r="F25" s="23"/>
      <c r="G25" s="139" t="s">
        <v>887</v>
      </c>
      <c r="H25" s="81">
        <f>O25</f>
        <v>52</v>
      </c>
      <c r="I25" s="412">
        <f>H25*N25</f>
        <v>44.199999999999996</v>
      </c>
      <c r="J25" s="410" t="s">
        <v>1050</v>
      </c>
      <c r="K25" s="533"/>
      <c r="L25" s="549">
        <v>0.8</v>
      </c>
      <c r="M25" s="547">
        <v>83.25</v>
      </c>
      <c r="N25" s="547">
        <v>0.85</v>
      </c>
      <c r="O25" s="547">
        <v>52</v>
      </c>
      <c r="P25" s="547">
        <v>0.9625</v>
      </c>
      <c r="R25" s="547">
        <v>0.9625</v>
      </c>
    </row>
    <row r="26" spans="1:18" ht="9.75" customHeight="1">
      <c r="A26" s="23"/>
      <c r="B26" s="316" t="s">
        <v>1033</v>
      </c>
      <c r="C26" s="73">
        <f t="shared" si="0"/>
        <v>67</v>
      </c>
      <c r="D26" s="56">
        <f>C26*N26</f>
        <v>56.949999999999996</v>
      </c>
      <c r="E26" s="406" t="s">
        <v>610</v>
      </c>
      <c r="F26" s="23"/>
      <c r="G26" s="564" t="s">
        <v>117</v>
      </c>
      <c r="H26" s="564"/>
      <c r="I26" s="564"/>
      <c r="J26" s="564"/>
      <c r="K26" s="533"/>
      <c r="L26" s="549">
        <v>0.8</v>
      </c>
      <c r="M26" s="547">
        <v>67</v>
      </c>
      <c r="N26" s="547">
        <v>0.85</v>
      </c>
      <c r="P26" s="547">
        <v>0.9625</v>
      </c>
      <c r="R26" s="547">
        <v>0.9625</v>
      </c>
    </row>
    <row r="27" spans="1:18" ht="9.75" customHeight="1" thickBot="1">
      <c r="A27" s="23"/>
      <c r="B27" s="184" t="s">
        <v>937</v>
      </c>
      <c r="C27" s="73">
        <f t="shared" si="0"/>
        <v>68.1</v>
      </c>
      <c r="D27" s="56">
        <f>C27*N27</f>
        <v>57.88499999999999</v>
      </c>
      <c r="E27" s="405" t="s">
        <v>555</v>
      </c>
      <c r="F27" s="23"/>
      <c r="G27" s="564"/>
      <c r="H27" s="564"/>
      <c r="I27" s="564"/>
      <c r="J27" s="564"/>
      <c r="K27" s="533"/>
      <c r="L27" s="549">
        <v>0.8</v>
      </c>
      <c r="M27" s="547">
        <v>68.1</v>
      </c>
      <c r="N27" s="547">
        <v>0.85</v>
      </c>
      <c r="R27" s="547">
        <v>0.9625</v>
      </c>
    </row>
    <row r="28" spans="1:18" ht="9.75" customHeight="1" thickBot="1">
      <c r="A28" s="23"/>
      <c r="B28" s="290" t="s">
        <v>980</v>
      </c>
      <c r="C28" s="73">
        <f>M28</f>
        <v>93.8</v>
      </c>
      <c r="D28" s="56">
        <f aca="true" t="shared" si="4" ref="D28:D34">C28*N29</f>
        <v>79.72999999999999</v>
      </c>
      <c r="E28" s="405" t="s">
        <v>555</v>
      </c>
      <c r="F28" s="23"/>
      <c r="G28" s="168" t="s">
        <v>617</v>
      </c>
      <c r="H28" s="169" t="s">
        <v>413</v>
      </c>
      <c r="I28" s="372" t="s">
        <v>378</v>
      </c>
      <c r="J28" s="170" t="s">
        <v>619</v>
      </c>
      <c r="K28" s="533"/>
      <c r="L28" s="549">
        <v>0.8</v>
      </c>
      <c r="M28" s="547">
        <v>93.8</v>
      </c>
      <c r="N28" s="547">
        <v>0.85</v>
      </c>
      <c r="R28" s="547">
        <v>0.9625</v>
      </c>
    </row>
    <row r="29" spans="1:18" ht="9.75" customHeight="1" thickBot="1">
      <c r="A29" s="23"/>
      <c r="B29" s="324" t="s">
        <v>1034</v>
      </c>
      <c r="C29" s="73">
        <f t="shared" si="0"/>
        <v>51</v>
      </c>
      <c r="D29" s="56">
        <f t="shared" si="4"/>
        <v>43.35</v>
      </c>
      <c r="E29" s="406" t="s">
        <v>608</v>
      </c>
      <c r="F29" s="23"/>
      <c r="G29" s="586" t="s">
        <v>367</v>
      </c>
      <c r="H29" s="587"/>
      <c r="I29" s="587"/>
      <c r="J29" s="588"/>
      <c r="K29" s="533"/>
      <c r="L29" s="549">
        <v>0.8</v>
      </c>
      <c r="M29" s="547">
        <v>51</v>
      </c>
      <c r="N29" s="547">
        <v>0.85</v>
      </c>
      <c r="O29" s="546" t="s">
        <v>142</v>
      </c>
      <c r="R29" s="547">
        <v>0.9625</v>
      </c>
    </row>
    <row r="30" spans="1:43" ht="9.75" customHeight="1">
      <c r="A30" s="23"/>
      <c r="B30" s="316" t="s">
        <v>1035</v>
      </c>
      <c r="C30" s="73">
        <f t="shared" si="0"/>
        <v>43.636</v>
      </c>
      <c r="D30" s="56">
        <f t="shared" si="4"/>
        <v>37.0906</v>
      </c>
      <c r="E30" s="405" t="s">
        <v>609</v>
      </c>
      <c r="F30" s="23"/>
      <c r="G30" s="181" t="s">
        <v>360</v>
      </c>
      <c r="H30" s="105">
        <f>O30*P30</f>
        <v>214.79999999999998</v>
      </c>
      <c r="I30" s="128">
        <f>H30*L32</f>
        <v>171.84</v>
      </c>
      <c r="J30" s="16" t="s">
        <v>372</v>
      </c>
      <c r="K30" s="533"/>
      <c r="L30" s="549">
        <v>0.8</v>
      </c>
      <c r="M30" s="547">
        <v>43.636</v>
      </c>
      <c r="N30" s="547">
        <v>0.85</v>
      </c>
      <c r="O30" s="550">
        <v>179</v>
      </c>
      <c r="P30" s="551">
        <v>1.2</v>
      </c>
      <c r="R30" s="547">
        <v>0.9625</v>
      </c>
      <c r="AO30" s="119"/>
      <c r="AP30" s="119"/>
      <c r="AQ30" s="119"/>
    </row>
    <row r="31" spans="1:43" ht="9.75" customHeight="1">
      <c r="A31" s="23"/>
      <c r="B31" s="187" t="s">
        <v>939</v>
      </c>
      <c r="C31" s="73">
        <f t="shared" si="0"/>
        <v>36</v>
      </c>
      <c r="D31" s="56">
        <f t="shared" si="4"/>
        <v>30.599999999999998</v>
      </c>
      <c r="E31" s="405" t="s">
        <v>609</v>
      </c>
      <c r="F31" s="23"/>
      <c r="G31" s="131" t="s">
        <v>249</v>
      </c>
      <c r="H31" s="104">
        <f>O31*P31</f>
        <v>297.59999999999997</v>
      </c>
      <c r="I31" s="129">
        <f>H31*L34</f>
        <v>238.07999999999998</v>
      </c>
      <c r="J31" s="5" t="s">
        <v>1171</v>
      </c>
      <c r="K31" s="533"/>
      <c r="L31" s="549">
        <v>0.8</v>
      </c>
      <c r="M31" s="547">
        <v>36</v>
      </c>
      <c r="N31" s="547">
        <v>0.85</v>
      </c>
      <c r="O31" s="550">
        <v>248</v>
      </c>
      <c r="P31" s="551">
        <v>1.2</v>
      </c>
      <c r="R31" s="547">
        <v>0.9625</v>
      </c>
      <c r="AO31" s="119"/>
      <c r="AP31" s="119"/>
      <c r="AQ31" s="119"/>
    </row>
    <row r="32" spans="1:53" ht="9.75" customHeight="1">
      <c r="A32" s="23"/>
      <c r="B32" s="184" t="s">
        <v>940</v>
      </c>
      <c r="C32" s="73">
        <f t="shared" si="0"/>
        <v>36</v>
      </c>
      <c r="D32" s="56">
        <f t="shared" si="4"/>
        <v>30.599999999999998</v>
      </c>
      <c r="E32" s="405" t="s">
        <v>609</v>
      </c>
      <c r="F32" s="23"/>
      <c r="G32" s="131" t="s">
        <v>250</v>
      </c>
      <c r="H32" s="104">
        <f>O32*P32</f>
        <v>297.59999999999997</v>
      </c>
      <c r="I32" s="129">
        <f>H32*L35</f>
        <v>238.07999999999998</v>
      </c>
      <c r="J32" s="5" t="s">
        <v>1171</v>
      </c>
      <c r="K32" s="533"/>
      <c r="L32" s="549">
        <v>0.8</v>
      </c>
      <c r="M32" s="547">
        <v>36</v>
      </c>
      <c r="N32" s="547">
        <v>0.85</v>
      </c>
      <c r="O32" s="550">
        <v>248</v>
      </c>
      <c r="P32" s="551">
        <v>1.2</v>
      </c>
      <c r="R32" s="547">
        <v>0.9625</v>
      </c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3" ht="9.75" customHeight="1">
      <c r="A33" s="23"/>
      <c r="B33" s="184" t="s">
        <v>941</v>
      </c>
      <c r="C33" s="73">
        <f t="shared" si="0"/>
        <v>36</v>
      </c>
      <c r="D33" s="56">
        <f t="shared" si="4"/>
        <v>30.599999999999998</v>
      </c>
      <c r="E33" s="405" t="s">
        <v>608</v>
      </c>
      <c r="G33" s="539" t="s">
        <v>4</v>
      </c>
      <c r="H33" s="104">
        <f aca="true" t="shared" si="5" ref="H33:H60">O33*P33</f>
        <v>297.59999999999997</v>
      </c>
      <c r="I33" s="129">
        <f>H33*L35</f>
        <v>238.07999999999998</v>
      </c>
      <c r="J33" s="5" t="s">
        <v>1171</v>
      </c>
      <c r="K33" s="533"/>
      <c r="L33" s="549">
        <v>0.8</v>
      </c>
      <c r="M33" s="547">
        <v>36</v>
      </c>
      <c r="N33" s="547">
        <v>0.85</v>
      </c>
      <c r="O33" s="550">
        <v>248</v>
      </c>
      <c r="P33" s="551">
        <v>1.2</v>
      </c>
      <c r="R33" s="547">
        <v>0.9625</v>
      </c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3" ht="9.75" customHeight="1">
      <c r="A34" s="23"/>
      <c r="B34" s="184" t="s">
        <v>938</v>
      </c>
      <c r="C34" s="73">
        <f t="shared" si="0"/>
        <v>36</v>
      </c>
      <c r="D34" s="56">
        <f t="shared" si="4"/>
        <v>30.599999999999998</v>
      </c>
      <c r="E34" s="405" t="s">
        <v>608</v>
      </c>
      <c r="F34" s="23"/>
      <c r="G34" s="540" t="s">
        <v>5</v>
      </c>
      <c r="H34" s="104">
        <f t="shared" si="5"/>
        <v>297.59999999999997</v>
      </c>
      <c r="I34" s="129">
        <f>H34*L36</f>
        <v>238.07999999999998</v>
      </c>
      <c r="J34" s="5" t="s">
        <v>1171</v>
      </c>
      <c r="K34" s="533"/>
      <c r="L34" s="549">
        <v>0.8</v>
      </c>
      <c r="M34" s="547">
        <v>36</v>
      </c>
      <c r="N34" s="547">
        <v>0.85</v>
      </c>
      <c r="O34" s="550">
        <v>248</v>
      </c>
      <c r="P34" s="551">
        <v>1.2</v>
      </c>
      <c r="R34" s="547">
        <v>0.9625</v>
      </c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3" ht="9.75" customHeight="1">
      <c r="A35" s="23"/>
      <c r="B35" s="316" t="s">
        <v>1036</v>
      </c>
      <c r="C35" s="73">
        <f t="shared" si="0"/>
        <v>49</v>
      </c>
      <c r="D35" s="56">
        <f>C35*N37</f>
        <v>41.65</v>
      </c>
      <c r="E35" s="405" t="s">
        <v>608</v>
      </c>
      <c r="G35" s="131" t="s">
        <v>251</v>
      </c>
      <c r="H35" s="104">
        <f t="shared" si="5"/>
        <v>297.59999999999997</v>
      </c>
      <c r="I35" s="129">
        <f>H35*L36</f>
        <v>238.07999999999998</v>
      </c>
      <c r="J35" s="5" t="s">
        <v>1171</v>
      </c>
      <c r="K35" s="533"/>
      <c r="L35" s="549">
        <v>0.8</v>
      </c>
      <c r="M35" s="547">
        <v>49</v>
      </c>
      <c r="N35" s="547">
        <v>0.85</v>
      </c>
      <c r="O35" s="550">
        <v>248</v>
      </c>
      <c r="P35" s="551">
        <v>1.2</v>
      </c>
      <c r="R35" s="547">
        <v>0.9625</v>
      </c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3" ht="9.75" customHeight="1">
      <c r="A36" s="23"/>
      <c r="B36" s="184" t="s">
        <v>942</v>
      </c>
      <c r="C36" s="73">
        <f t="shared" si="0"/>
        <v>42</v>
      </c>
      <c r="D36" s="56">
        <f>C36*N38</f>
        <v>35.699999999999996</v>
      </c>
      <c r="E36" s="405" t="s">
        <v>609</v>
      </c>
      <c r="G36" s="131" t="s">
        <v>252</v>
      </c>
      <c r="H36" s="104">
        <f t="shared" si="5"/>
        <v>297.59999999999997</v>
      </c>
      <c r="I36" s="129">
        <f>H36*L39</f>
        <v>238.07999999999998</v>
      </c>
      <c r="J36" s="5" t="s">
        <v>1171</v>
      </c>
      <c r="K36" s="533"/>
      <c r="L36" s="549">
        <v>0.8</v>
      </c>
      <c r="M36" s="547">
        <v>42</v>
      </c>
      <c r="N36" s="547">
        <v>0.85</v>
      </c>
      <c r="O36" s="550">
        <v>248</v>
      </c>
      <c r="P36" s="551">
        <v>1.2</v>
      </c>
      <c r="R36" s="547">
        <v>0.9625</v>
      </c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3" ht="9.75" customHeight="1">
      <c r="A37" s="23"/>
      <c r="B37" s="131" t="s">
        <v>943</v>
      </c>
      <c r="C37" s="73">
        <f t="shared" si="0"/>
        <v>74</v>
      </c>
      <c r="D37" s="56">
        <f>C37*N39</f>
        <v>62.9</v>
      </c>
      <c r="E37" s="405" t="s">
        <v>609</v>
      </c>
      <c r="G37" s="131" t="s">
        <v>253</v>
      </c>
      <c r="H37" s="104">
        <f t="shared" si="5"/>
        <v>238.79999999999998</v>
      </c>
      <c r="I37" s="129">
        <f>H37*L41</f>
        <v>191.04</v>
      </c>
      <c r="J37" s="5" t="s">
        <v>1171</v>
      </c>
      <c r="K37" s="533"/>
      <c r="L37" s="549">
        <v>0.8</v>
      </c>
      <c r="M37" s="547">
        <v>74</v>
      </c>
      <c r="N37" s="547">
        <v>0.85</v>
      </c>
      <c r="O37" s="550">
        <v>199</v>
      </c>
      <c r="P37" s="551">
        <v>1.2</v>
      </c>
      <c r="R37" s="547">
        <v>0.9625</v>
      </c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3" ht="9.75" customHeight="1">
      <c r="A38" s="23"/>
      <c r="B38" s="131" t="s">
        <v>16</v>
      </c>
      <c r="C38" s="73">
        <f>M38</f>
        <v>74</v>
      </c>
      <c r="D38" s="56">
        <f>C38*N40</f>
        <v>62.9</v>
      </c>
      <c r="E38" s="405" t="s">
        <v>609</v>
      </c>
      <c r="G38" s="131" t="s">
        <v>254</v>
      </c>
      <c r="H38" s="104">
        <f t="shared" si="5"/>
        <v>297.59999999999997</v>
      </c>
      <c r="I38" s="129">
        <f>H38*L42</f>
        <v>238.07999999999998</v>
      </c>
      <c r="J38" s="5" t="s">
        <v>1171</v>
      </c>
      <c r="K38" s="533"/>
      <c r="L38" s="549">
        <v>0.8</v>
      </c>
      <c r="M38" s="547">
        <v>74</v>
      </c>
      <c r="N38" s="547">
        <v>0.85</v>
      </c>
      <c r="O38" s="550">
        <v>248</v>
      </c>
      <c r="P38" s="551">
        <v>1.2</v>
      </c>
      <c r="R38" s="547">
        <v>0.9625</v>
      </c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3" ht="9.75" customHeight="1">
      <c r="A39" s="23"/>
      <c r="B39" s="157" t="s">
        <v>444</v>
      </c>
      <c r="C39" s="73">
        <f t="shared" si="0"/>
        <v>69</v>
      </c>
      <c r="D39" s="56">
        <f>C39*N42</f>
        <v>58.65</v>
      </c>
      <c r="E39" s="405" t="s">
        <v>608</v>
      </c>
      <c r="G39" s="131" t="s">
        <v>255</v>
      </c>
      <c r="H39" s="104">
        <f t="shared" si="5"/>
        <v>238.79999999999998</v>
      </c>
      <c r="I39" s="129">
        <f>H39*L47</f>
        <v>191.04</v>
      </c>
      <c r="J39" s="5" t="s">
        <v>1171</v>
      </c>
      <c r="K39" s="533"/>
      <c r="L39" s="549">
        <v>0.8</v>
      </c>
      <c r="M39" s="547">
        <v>69</v>
      </c>
      <c r="N39" s="547">
        <v>0.85</v>
      </c>
      <c r="O39" s="550">
        <v>199</v>
      </c>
      <c r="P39" s="551">
        <v>1.2</v>
      </c>
      <c r="R39" s="547">
        <v>0.9625</v>
      </c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3" ht="9.75" customHeight="1">
      <c r="A40" s="23"/>
      <c r="B40" s="157" t="s">
        <v>443</v>
      </c>
      <c r="C40" s="73">
        <f t="shared" si="0"/>
        <v>70.65</v>
      </c>
      <c r="D40" s="56">
        <f>C40*N43</f>
        <v>60.0525</v>
      </c>
      <c r="E40" s="405" t="s">
        <v>608</v>
      </c>
      <c r="G40" s="131" t="s">
        <v>256</v>
      </c>
      <c r="H40" s="104">
        <f t="shared" si="5"/>
        <v>214.79999999999998</v>
      </c>
      <c r="I40" s="129">
        <f>H40*L48</f>
        <v>171.84</v>
      </c>
      <c r="J40" s="5" t="s">
        <v>1171</v>
      </c>
      <c r="K40" s="533"/>
      <c r="L40" s="549">
        <v>0.8</v>
      </c>
      <c r="M40" s="547">
        <v>70.65</v>
      </c>
      <c r="N40" s="547">
        <v>0.85</v>
      </c>
      <c r="O40" s="550">
        <v>179</v>
      </c>
      <c r="P40" s="551">
        <v>1.2</v>
      </c>
      <c r="R40" s="547">
        <v>0.9625</v>
      </c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3" s="14" customFormat="1" ht="9.75" customHeight="1">
      <c r="A41" s="23"/>
      <c r="B41" s="324" t="s">
        <v>1037</v>
      </c>
      <c r="C41" s="73">
        <f t="shared" si="0"/>
        <v>84</v>
      </c>
      <c r="D41" s="56">
        <f>C41*N44</f>
        <v>71.39999999999999</v>
      </c>
      <c r="E41" s="407" t="s">
        <v>1040</v>
      </c>
      <c r="F41" s="22"/>
      <c r="G41" s="131" t="s">
        <v>257</v>
      </c>
      <c r="H41" s="104">
        <f t="shared" si="5"/>
        <v>238.79999999999998</v>
      </c>
      <c r="I41" s="129">
        <f aca="true" t="shared" si="6" ref="I41:I47">H41*L50</f>
        <v>191.04</v>
      </c>
      <c r="J41" s="5" t="s">
        <v>1171</v>
      </c>
      <c r="K41" s="533"/>
      <c r="L41" s="549">
        <v>0.8</v>
      </c>
      <c r="M41" s="547">
        <v>84</v>
      </c>
      <c r="N41" s="547">
        <v>0.85</v>
      </c>
      <c r="O41" s="550">
        <v>199</v>
      </c>
      <c r="P41" s="551">
        <v>1.2</v>
      </c>
      <c r="Q41" s="544"/>
      <c r="R41" s="547">
        <v>0.9625</v>
      </c>
      <c r="S41" s="544"/>
      <c r="T41" s="529"/>
      <c r="U41" s="529"/>
      <c r="V41" s="529"/>
      <c r="W41" s="263"/>
      <c r="X41" s="263"/>
      <c r="Y41" s="263"/>
      <c r="Z41" s="263"/>
      <c r="AA41" s="263"/>
      <c r="AB41" s="263"/>
      <c r="AC41" s="263"/>
      <c r="AD41" s="263"/>
      <c r="AE41" s="263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3" s="14" customFormat="1" ht="9.75" customHeight="1">
      <c r="A42" s="23"/>
      <c r="B42" s="324" t="s">
        <v>1038</v>
      </c>
      <c r="C42" s="73">
        <f t="shared" si="0"/>
        <v>84</v>
      </c>
      <c r="D42" s="56">
        <f>C42*N45</f>
        <v>71.39999999999999</v>
      </c>
      <c r="E42" s="407" t="s">
        <v>1040</v>
      </c>
      <c r="F42" s="24"/>
      <c r="G42" s="131" t="s">
        <v>1232</v>
      </c>
      <c r="H42" s="104">
        <f t="shared" si="5"/>
        <v>238.79999999999998</v>
      </c>
      <c r="I42" s="129">
        <f t="shared" si="6"/>
        <v>191.04</v>
      </c>
      <c r="J42" s="5" t="s">
        <v>1171</v>
      </c>
      <c r="K42" s="533"/>
      <c r="L42" s="549">
        <v>0.8</v>
      </c>
      <c r="M42" s="547">
        <v>84</v>
      </c>
      <c r="N42" s="547">
        <v>0.85</v>
      </c>
      <c r="O42" s="550">
        <v>199</v>
      </c>
      <c r="P42" s="551">
        <v>1.2</v>
      </c>
      <c r="Q42" s="544"/>
      <c r="R42" s="547">
        <v>0.9625</v>
      </c>
      <c r="S42" s="544"/>
      <c r="T42" s="529"/>
      <c r="U42" s="529"/>
      <c r="V42" s="529"/>
      <c r="W42" s="263"/>
      <c r="X42" s="263"/>
      <c r="Y42" s="263"/>
      <c r="Z42" s="263"/>
      <c r="AA42" s="263"/>
      <c r="AB42" s="263"/>
      <c r="AC42" s="263"/>
      <c r="AD42" s="263"/>
      <c r="AE42" s="263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3" s="14" customFormat="1" ht="9.75" customHeight="1" thickBot="1">
      <c r="A43" s="23">
        <v>8</v>
      </c>
      <c r="B43" s="368" t="s">
        <v>1039</v>
      </c>
      <c r="C43" s="74">
        <f t="shared" si="0"/>
        <v>84</v>
      </c>
      <c r="D43" s="58">
        <f>C43*N46</f>
        <v>71.39999999999999</v>
      </c>
      <c r="E43" s="408" t="s">
        <v>1040</v>
      </c>
      <c r="F43" s="22"/>
      <c r="G43" s="131" t="s">
        <v>1233</v>
      </c>
      <c r="H43" s="104">
        <f t="shared" si="5"/>
        <v>297.59999999999997</v>
      </c>
      <c r="I43" s="129">
        <f t="shared" si="6"/>
        <v>238.07999999999998</v>
      </c>
      <c r="J43" s="5" t="s">
        <v>1171</v>
      </c>
      <c r="K43" s="533"/>
      <c r="L43" s="549">
        <v>0.8</v>
      </c>
      <c r="M43" s="547">
        <v>84</v>
      </c>
      <c r="N43" s="547">
        <v>0.85</v>
      </c>
      <c r="O43" s="550">
        <v>248</v>
      </c>
      <c r="P43" s="551">
        <v>1.2</v>
      </c>
      <c r="Q43" s="544"/>
      <c r="R43" s="547">
        <v>0.9625</v>
      </c>
      <c r="S43" s="544"/>
      <c r="T43" s="529"/>
      <c r="U43" s="529"/>
      <c r="V43" s="529"/>
      <c r="W43" s="263"/>
      <c r="X43" s="263"/>
      <c r="Y43" s="263"/>
      <c r="Z43" s="263"/>
      <c r="AA43" s="263"/>
      <c r="AB43" s="263"/>
      <c r="AC43" s="263"/>
      <c r="AD43" s="263"/>
      <c r="AE43" s="263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3" s="14" customFormat="1" ht="9.75" customHeight="1">
      <c r="A44" s="23"/>
      <c r="F44" s="22"/>
      <c r="G44" s="131" t="s">
        <v>1234</v>
      </c>
      <c r="H44" s="104">
        <f t="shared" si="5"/>
        <v>298.8</v>
      </c>
      <c r="I44" s="129">
        <f t="shared" si="6"/>
        <v>239.04000000000002</v>
      </c>
      <c r="J44" s="5" t="s">
        <v>1171</v>
      </c>
      <c r="K44" s="533"/>
      <c r="L44" s="549">
        <v>0.8</v>
      </c>
      <c r="M44" s="544"/>
      <c r="N44" s="547">
        <v>0.85</v>
      </c>
      <c r="O44" s="550">
        <v>249</v>
      </c>
      <c r="P44" s="551">
        <v>1.2</v>
      </c>
      <c r="Q44" s="544"/>
      <c r="R44" s="547">
        <v>0.9625</v>
      </c>
      <c r="S44" s="544"/>
      <c r="T44" s="529"/>
      <c r="U44" s="529"/>
      <c r="V44" s="529"/>
      <c r="W44" s="263"/>
      <c r="X44" s="263"/>
      <c r="Y44" s="263"/>
      <c r="Z44" s="263"/>
      <c r="AA44" s="263"/>
      <c r="AB44" s="263"/>
      <c r="AC44" s="263"/>
      <c r="AD44" s="263"/>
      <c r="AE44" s="263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</row>
    <row r="45" spans="1:53" s="14" customFormat="1" ht="9.75" customHeight="1">
      <c r="A45" s="23"/>
      <c r="F45" s="22"/>
      <c r="G45" s="131" t="s">
        <v>1235</v>
      </c>
      <c r="H45" s="104">
        <f t="shared" si="5"/>
        <v>238.79999999999998</v>
      </c>
      <c r="I45" s="129">
        <f t="shared" si="6"/>
        <v>191.04</v>
      </c>
      <c r="J45" s="5" t="s">
        <v>1171</v>
      </c>
      <c r="K45" s="533"/>
      <c r="L45" s="549">
        <v>0.8</v>
      </c>
      <c r="M45" s="544"/>
      <c r="N45" s="547">
        <v>0.85</v>
      </c>
      <c r="O45" s="550">
        <v>199</v>
      </c>
      <c r="P45" s="551">
        <v>1.2</v>
      </c>
      <c r="Q45" s="544"/>
      <c r="R45" s="547">
        <v>0.9625</v>
      </c>
      <c r="S45" s="544"/>
      <c r="T45" s="529"/>
      <c r="U45" s="529"/>
      <c r="V45" s="529"/>
      <c r="W45" s="263"/>
      <c r="X45" s="263"/>
      <c r="Y45" s="263"/>
      <c r="Z45" s="263"/>
      <c r="AA45" s="263"/>
      <c r="AB45" s="263"/>
      <c r="AC45" s="263"/>
      <c r="AD45" s="263"/>
      <c r="AE45" s="263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</row>
    <row r="46" spans="1:53" s="14" customFormat="1" ht="9.75" customHeight="1">
      <c r="A46" s="23"/>
      <c r="F46" s="22"/>
      <c r="G46" s="131" t="s">
        <v>1236</v>
      </c>
      <c r="H46" s="104">
        <f t="shared" si="5"/>
        <v>238.79999999999998</v>
      </c>
      <c r="I46" s="129">
        <f t="shared" si="6"/>
        <v>191.04</v>
      </c>
      <c r="J46" s="5" t="s">
        <v>1171</v>
      </c>
      <c r="K46" s="533"/>
      <c r="L46" s="549">
        <v>0.8</v>
      </c>
      <c r="M46" s="544"/>
      <c r="N46" s="547">
        <v>0.85</v>
      </c>
      <c r="O46" s="550">
        <v>199</v>
      </c>
      <c r="P46" s="551">
        <v>1.2</v>
      </c>
      <c r="Q46" s="552"/>
      <c r="R46" s="547">
        <v>0.9625</v>
      </c>
      <c r="S46" s="544"/>
      <c r="T46" s="532"/>
      <c r="U46" s="529"/>
      <c r="V46" s="529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</row>
    <row r="47" spans="1:53" s="14" customFormat="1" ht="9.75" customHeight="1">
      <c r="A47" s="23"/>
      <c r="F47" s="22"/>
      <c r="G47" s="131" t="s">
        <v>1243</v>
      </c>
      <c r="H47" s="104">
        <f t="shared" si="5"/>
        <v>298.8</v>
      </c>
      <c r="I47" s="129">
        <f t="shared" si="6"/>
        <v>239.04000000000002</v>
      </c>
      <c r="J47" s="5" t="s">
        <v>1171</v>
      </c>
      <c r="K47" s="533"/>
      <c r="L47" s="549">
        <v>0.8</v>
      </c>
      <c r="M47" s="544"/>
      <c r="N47" s="547">
        <v>0.85</v>
      </c>
      <c r="O47" s="550">
        <v>249</v>
      </c>
      <c r="P47" s="551">
        <v>1.2</v>
      </c>
      <c r="Q47" s="552"/>
      <c r="R47" s="547">
        <v>0.9625</v>
      </c>
      <c r="S47" s="544"/>
      <c r="T47" s="532"/>
      <c r="U47" s="529"/>
      <c r="V47" s="529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</row>
    <row r="48" spans="1:53" s="14" customFormat="1" ht="9.75" customHeight="1">
      <c r="A48" s="23"/>
      <c r="F48" s="22"/>
      <c r="G48" s="501" t="s">
        <v>1275</v>
      </c>
      <c r="H48" s="104">
        <f t="shared" si="5"/>
        <v>298.8</v>
      </c>
      <c r="I48" s="129">
        <f>H48*L56</f>
        <v>239.04000000000002</v>
      </c>
      <c r="J48" s="5" t="s">
        <v>1171</v>
      </c>
      <c r="K48" s="533"/>
      <c r="L48" s="549">
        <v>0.8</v>
      </c>
      <c r="M48" s="547"/>
      <c r="N48" s="547">
        <v>0.85</v>
      </c>
      <c r="O48" s="550">
        <v>249</v>
      </c>
      <c r="P48" s="551">
        <v>1.2</v>
      </c>
      <c r="Q48" s="544"/>
      <c r="R48" s="547">
        <v>0.9625</v>
      </c>
      <c r="S48" s="544"/>
      <c r="T48" s="532"/>
      <c r="U48" s="529"/>
      <c r="V48" s="529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</row>
    <row r="49" spans="1:53" s="20" customFormat="1" ht="9.75" customHeight="1">
      <c r="A49" s="23"/>
      <c r="B49" s="14"/>
      <c r="C49" s="14"/>
      <c r="D49" s="14"/>
      <c r="E49" s="14"/>
      <c r="F49" s="22"/>
      <c r="G49" s="541" t="s">
        <v>1268</v>
      </c>
      <c r="H49" s="104">
        <f t="shared" si="5"/>
        <v>358.8</v>
      </c>
      <c r="I49" s="129">
        <f>H49*L57</f>
        <v>287.04</v>
      </c>
      <c r="J49" s="5" t="s">
        <v>1171</v>
      </c>
      <c r="K49" s="533"/>
      <c r="L49" s="549">
        <v>0.8</v>
      </c>
      <c r="M49" s="547"/>
      <c r="N49" s="547">
        <v>0.85</v>
      </c>
      <c r="O49" s="550">
        <v>299</v>
      </c>
      <c r="P49" s="551">
        <v>1.2</v>
      </c>
      <c r="Q49" s="553"/>
      <c r="R49" s="547">
        <v>0.9625</v>
      </c>
      <c r="S49" s="553"/>
      <c r="T49" s="532"/>
      <c r="U49" s="537"/>
      <c r="V49" s="53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47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</row>
    <row r="50" spans="1:53" s="14" customFormat="1" ht="9.75" customHeight="1">
      <c r="A50" s="22"/>
      <c r="F50" s="22"/>
      <c r="G50" s="131" t="s">
        <v>1238</v>
      </c>
      <c r="H50" s="104">
        <f t="shared" si="5"/>
        <v>310.8</v>
      </c>
      <c r="I50" s="129">
        <f>H50*L57</f>
        <v>248.64000000000001</v>
      </c>
      <c r="J50" s="5" t="s">
        <v>1171</v>
      </c>
      <c r="K50" s="533"/>
      <c r="L50" s="549">
        <v>0.8</v>
      </c>
      <c r="M50" s="553"/>
      <c r="N50" s="547">
        <v>0.85</v>
      </c>
      <c r="O50" s="554">
        <v>259</v>
      </c>
      <c r="P50" s="551">
        <v>1.2</v>
      </c>
      <c r="Q50" s="555"/>
      <c r="R50" s="547">
        <v>0.9625</v>
      </c>
      <c r="S50" s="544"/>
      <c r="T50" s="532"/>
      <c r="U50" s="529"/>
      <c r="V50" s="529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</row>
    <row r="51" spans="2:53" ht="9.75" customHeight="1">
      <c r="B51" s="14"/>
      <c r="C51" s="14"/>
      <c r="D51" s="14"/>
      <c r="E51" s="14"/>
      <c r="G51" s="131" t="s">
        <v>1241</v>
      </c>
      <c r="H51" s="104">
        <f t="shared" si="5"/>
        <v>310.8</v>
      </c>
      <c r="I51" s="129">
        <f>H51*L58</f>
        <v>248.64000000000001</v>
      </c>
      <c r="J51" s="5" t="s">
        <v>1171</v>
      </c>
      <c r="K51" s="533"/>
      <c r="L51" s="549">
        <v>0.8</v>
      </c>
      <c r="M51" s="544"/>
      <c r="N51" s="547">
        <v>0.85</v>
      </c>
      <c r="O51" s="554">
        <v>259</v>
      </c>
      <c r="P51" s="551">
        <v>1.2</v>
      </c>
      <c r="Q51" s="555"/>
      <c r="R51" s="547">
        <v>0.9625</v>
      </c>
      <c r="AF51" s="251"/>
      <c r="AG51" s="251"/>
      <c r="AH51" s="251"/>
      <c r="AI51" s="251"/>
      <c r="AJ51" s="251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</row>
    <row r="52" spans="7:53" ht="9.75" customHeight="1">
      <c r="G52" s="187" t="s">
        <v>1269</v>
      </c>
      <c r="H52" s="104">
        <f t="shared" si="5"/>
        <v>478.79999999999995</v>
      </c>
      <c r="I52" s="129">
        <f>H52*L59</f>
        <v>383.03999999999996</v>
      </c>
      <c r="J52" s="5" t="s">
        <v>1171</v>
      </c>
      <c r="K52" s="533"/>
      <c r="L52" s="549">
        <v>0.8</v>
      </c>
      <c r="N52" s="547">
        <v>0.85</v>
      </c>
      <c r="O52" s="554">
        <v>399</v>
      </c>
      <c r="P52" s="551">
        <v>1.2</v>
      </c>
      <c r="R52" s="547">
        <v>0.9625</v>
      </c>
      <c r="AF52" s="251"/>
      <c r="AG52" s="251"/>
      <c r="AH52" s="251"/>
      <c r="AI52" s="251"/>
      <c r="AJ52" s="251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</row>
    <row r="53" spans="7:53" ht="9.75" customHeight="1">
      <c r="G53" s="131" t="s">
        <v>1239</v>
      </c>
      <c r="H53" s="104">
        <f t="shared" si="5"/>
        <v>298.8</v>
      </c>
      <c r="I53" s="129">
        <f>H53*L59</f>
        <v>239.04000000000002</v>
      </c>
      <c r="J53" s="5" t="s">
        <v>1171</v>
      </c>
      <c r="K53" s="533"/>
      <c r="L53" s="549">
        <v>0.8</v>
      </c>
      <c r="N53" s="547">
        <v>0.85</v>
      </c>
      <c r="O53" s="554">
        <v>249</v>
      </c>
      <c r="P53" s="551">
        <v>1.2</v>
      </c>
      <c r="R53" s="547">
        <v>0.9625</v>
      </c>
      <c r="AF53" s="251"/>
      <c r="AG53" s="251"/>
      <c r="AH53" s="251"/>
      <c r="AI53" s="251"/>
      <c r="AJ53" s="251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</row>
    <row r="54" spans="7:53" ht="9.75" customHeight="1">
      <c r="G54" s="541" t="s">
        <v>1270</v>
      </c>
      <c r="H54" s="104">
        <f t="shared" si="5"/>
        <v>466.79999999999995</v>
      </c>
      <c r="I54" s="129">
        <f>H54*L60</f>
        <v>373.44</v>
      </c>
      <c r="J54" s="5" t="s">
        <v>1171</v>
      </c>
      <c r="K54" s="533"/>
      <c r="L54" s="549">
        <v>0.8</v>
      </c>
      <c r="N54" s="547">
        <v>0.85</v>
      </c>
      <c r="O54" s="554">
        <v>389</v>
      </c>
      <c r="P54" s="551">
        <v>1.2</v>
      </c>
      <c r="R54" s="547">
        <v>0.9625</v>
      </c>
      <c r="AF54" s="251"/>
      <c r="AG54" s="251"/>
      <c r="AH54" s="251"/>
      <c r="AI54" s="251"/>
      <c r="AJ54" s="251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</row>
    <row r="55" spans="7:53" ht="9.75" customHeight="1">
      <c r="G55" s="187" t="s">
        <v>1271</v>
      </c>
      <c r="H55" s="104">
        <f t="shared" si="5"/>
        <v>550.8</v>
      </c>
      <c r="I55" s="129">
        <f>H55*L61</f>
        <v>440.64</v>
      </c>
      <c r="J55" s="5" t="s">
        <v>1171</v>
      </c>
      <c r="K55" s="533"/>
      <c r="L55" s="549">
        <v>0.8</v>
      </c>
      <c r="N55" s="547">
        <v>0.85</v>
      </c>
      <c r="O55" s="554">
        <v>459</v>
      </c>
      <c r="P55" s="551">
        <v>1.2</v>
      </c>
      <c r="R55" s="547">
        <v>0.9625</v>
      </c>
      <c r="AF55" s="251"/>
      <c r="AG55" s="251"/>
      <c r="AH55" s="251"/>
      <c r="AI55" s="251"/>
      <c r="AJ55" s="251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</row>
    <row r="56" spans="7:53" ht="9.75" customHeight="1">
      <c r="G56" s="615" t="s">
        <v>1276</v>
      </c>
      <c r="H56" s="104">
        <f t="shared" si="5"/>
        <v>430.8</v>
      </c>
      <c r="I56" s="129">
        <f>H56*L61</f>
        <v>344.64000000000004</v>
      </c>
      <c r="J56" s="5" t="s">
        <v>1171</v>
      </c>
      <c r="K56" s="538"/>
      <c r="L56" s="549">
        <v>0.8</v>
      </c>
      <c r="O56" s="554">
        <v>359</v>
      </c>
      <c r="P56" s="551">
        <v>1.2</v>
      </c>
      <c r="R56" s="547">
        <v>0.9625</v>
      </c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</row>
    <row r="57" spans="7:53" ht="9.75" customHeight="1">
      <c r="G57" s="187" t="s">
        <v>1272</v>
      </c>
      <c r="H57" s="104">
        <f t="shared" si="5"/>
        <v>550.8</v>
      </c>
      <c r="I57" s="129">
        <f>H57*L62</f>
        <v>440.64</v>
      </c>
      <c r="J57" s="5" t="s">
        <v>1171</v>
      </c>
      <c r="K57" s="534"/>
      <c r="L57" s="549">
        <v>0.8</v>
      </c>
      <c r="N57" s="547">
        <v>0.85</v>
      </c>
      <c r="O57" s="554">
        <v>459</v>
      </c>
      <c r="P57" s="551">
        <v>1.2</v>
      </c>
      <c r="R57" s="547">
        <v>0.9625</v>
      </c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</row>
    <row r="58" spans="7:53" ht="9.75" customHeight="1">
      <c r="G58" s="131" t="s">
        <v>1240</v>
      </c>
      <c r="H58" s="104">
        <f t="shared" si="5"/>
        <v>358.8</v>
      </c>
      <c r="I58" s="129">
        <f>H58*L60</f>
        <v>287.04</v>
      </c>
      <c r="J58" s="5" t="s">
        <v>1171</v>
      </c>
      <c r="K58" s="534"/>
      <c r="L58" s="549">
        <v>0.8</v>
      </c>
      <c r="N58" s="547">
        <v>0.85</v>
      </c>
      <c r="O58" s="554">
        <v>299</v>
      </c>
      <c r="P58" s="551">
        <v>1.2</v>
      </c>
      <c r="R58" s="547">
        <v>0.9625</v>
      </c>
      <c r="AF58" s="251"/>
      <c r="AG58" s="251"/>
      <c r="AH58" s="251"/>
      <c r="AI58" s="251"/>
      <c r="AJ58" s="251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</row>
    <row r="59" spans="6:53" ht="9.75" customHeight="1">
      <c r="F59" s="12"/>
      <c r="G59" s="541" t="s">
        <v>1273</v>
      </c>
      <c r="H59" s="104">
        <f t="shared" si="5"/>
        <v>478.79999999999995</v>
      </c>
      <c r="I59" s="129">
        <f>H59*L61</f>
        <v>383.03999999999996</v>
      </c>
      <c r="J59" s="5" t="s">
        <v>1171</v>
      </c>
      <c r="K59" s="533"/>
      <c r="L59" s="549">
        <v>0.8</v>
      </c>
      <c r="N59" s="547">
        <v>0.85</v>
      </c>
      <c r="O59" s="554">
        <v>399</v>
      </c>
      <c r="P59" s="551">
        <v>1.2</v>
      </c>
      <c r="R59" s="547">
        <v>0.9625</v>
      </c>
      <c r="AF59" s="251"/>
      <c r="AG59" s="251"/>
      <c r="AH59" s="251"/>
      <c r="AI59" s="251"/>
      <c r="AJ59" s="251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</row>
    <row r="60" spans="7:53" ht="9.75" customHeight="1">
      <c r="G60" s="187" t="s">
        <v>1274</v>
      </c>
      <c r="H60" s="104">
        <f t="shared" si="5"/>
        <v>322.8</v>
      </c>
      <c r="I60" s="129">
        <f>H60*L62</f>
        <v>258.24</v>
      </c>
      <c r="J60" s="5" t="s">
        <v>1171</v>
      </c>
      <c r="K60" s="534"/>
      <c r="L60" s="549">
        <v>0.8</v>
      </c>
      <c r="N60" s="547">
        <v>0.85</v>
      </c>
      <c r="O60" s="554">
        <v>269</v>
      </c>
      <c r="P60" s="551">
        <v>1.2</v>
      </c>
      <c r="R60" s="547">
        <v>0.9625</v>
      </c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</row>
    <row r="61" spans="7:53" ht="9.75" customHeight="1" thickBot="1">
      <c r="G61" s="139" t="s">
        <v>1242</v>
      </c>
      <c r="H61" s="106">
        <f>O61*P61</f>
        <v>358.8</v>
      </c>
      <c r="I61" s="122">
        <f>H61*L61</f>
        <v>287.04</v>
      </c>
      <c r="J61" s="7" t="s">
        <v>1171</v>
      </c>
      <c r="K61" s="534"/>
      <c r="L61" s="549">
        <v>0.8</v>
      </c>
      <c r="O61" s="554">
        <v>299</v>
      </c>
      <c r="P61" s="551">
        <v>1.2</v>
      </c>
      <c r="R61" s="547">
        <v>0.9625</v>
      </c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</row>
    <row r="62" spans="11:53" ht="9.75" customHeight="1">
      <c r="K62" s="534"/>
      <c r="L62" s="549">
        <v>0.8</v>
      </c>
      <c r="O62" s="554"/>
      <c r="P62" s="551"/>
      <c r="R62" s="547">
        <v>0.9625</v>
      </c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</row>
    <row r="63" spans="5:43" ht="9.75" customHeight="1">
      <c r="E63" s="79"/>
      <c r="K63" s="534"/>
      <c r="O63" s="554"/>
      <c r="P63" s="551"/>
      <c r="AO63" s="119"/>
      <c r="AP63" s="119"/>
      <c r="AQ63" s="119"/>
    </row>
    <row r="64" spans="5:43" ht="9.75" customHeight="1">
      <c r="E64" s="4"/>
      <c r="K64" s="534"/>
      <c r="O64" s="554"/>
      <c r="P64" s="551"/>
      <c r="AO64" s="119"/>
      <c r="AP64" s="119"/>
      <c r="AQ64" s="119"/>
    </row>
    <row r="65" spans="11:43" ht="9.75" customHeight="1">
      <c r="K65" s="534"/>
      <c r="O65" s="554"/>
      <c r="P65" s="551"/>
      <c r="AO65" s="119"/>
      <c r="AP65" s="119"/>
      <c r="AQ65" s="119"/>
    </row>
    <row r="66" spans="5:43" ht="9.75" customHeight="1">
      <c r="E66" s="79"/>
      <c r="O66" s="554"/>
      <c r="P66" s="551"/>
      <c r="AO66" s="119"/>
      <c r="AP66" s="119"/>
      <c r="AQ66" s="119"/>
    </row>
    <row r="67" spans="5:43" ht="9.75" customHeight="1">
      <c r="E67" s="4"/>
      <c r="O67" s="554"/>
      <c r="P67" s="551"/>
      <c r="AO67" s="119"/>
      <c r="AP67" s="119"/>
      <c r="AQ67" s="119"/>
    </row>
    <row r="68" spans="15:43" ht="9.75" customHeight="1">
      <c r="O68" s="554"/>
      <c r="P68" s="551"/>
      <c r="AO68" s="119"/>
      <c r="AP68" s="119"/>
      <c r="AQ68" s="119"/>
    </row>
    <row r="69" spans="2:43" ht="9.75" customHeight="1">
      <c r="B69" s="67"/>
      <c r="C69" s="98"/>
      <c r="D69" s="99"/>
      <c r="E69" s="79"/>
      <c r="P69" s="551"/>
      <c r="AO69" s="119"/>
      <c r="AP69" s="119"/>
      <c r="AQ69" s="119"/>
    </row>
    <row r="70" spans="2:43" ht="9.75" customHeight="1">
      <c r="B70" s="67"/>
      <c r="C70" s="98"/>
      <c r="D70" s="99"/>
      <c r="E70" s="4"/>
      <c r="AO70" s="119"/>
      <c r="AP70" s="119"/>
      <c r="AQ70" s="119"/>
    </row>
    <row r="71" spans="2:5" ht="9.75" customHeight="1">
      <c r="B71" s="101"/>
      <c r="C71" s="98"/>
      <c r="D71" s="99"/>
      <c r="E71" s="4"/>
    </row>
    <row r="72" spans="2:5" ht="9.75" customHeight="1">
      <c r="B72" s="67"/>
      <c r="C72" s="102"/>
      <c r="D72" s="103"/>
      <c r="E72" s="4"/>
    </row>
    <row r="73" spans="2:5" ht="9.75" customHeight="1">
      <c r="B73" s="67"/>
      <c r="C73" s="102"/>
      <c r="D73" s="103"/>
      <c r="E73" s="4"/>
    </row>
    <row r="74" spans="2:5" ht="9.75" customHeight="1">
      <c r="B74" s="101"/>
      <c r="C74" s="102"/>
      <c r="D74" s="103"/>
      <c r="E74" s="4"/>
    </row>
    <row r="75" spans="2:5" ht="9.75" customHeight="1">
      <c r="B75" s="101"/>
      <c r="C75" s="102"/>
      <c r="D75" s="103"/>
      <c r="E75" s="4"/>
    </row>
    <row r="76" spans="2:5" ht="9.75" customHeight="1">
      <c r="B76" s="95"/>
      <c r="C76" s="95"/>
      <c r="D76" s="95"/>
      <c r="E76" s="95"/>
    </row>
    <row r="77" spans="2:5" ht="9.75" customHeight="1">
      <c r="B77" s="95"/>
      <c r="C77" s="95"/>
      <c r="D77" s="95"/>
      <c r="E77" s="95"/>
    </row>
    <row r="78" spans="2:5" ht="9.75" customHeight="1">
      <c r="B78" s="101"/>
      <c r="C78" s="98"/>
      <c r="D78" s="99"/>
      <c r="E78" s="4"/>
    </row>
    <row r="79" spans="2:5" ht="9.75" customHeight="1">
      <c r="B79" s="101"/>
      <c r="C79" s="98"/>
      <c r="D79" s="99"/>
      <c r="E79" s="4"/>
    </row>
    <row r="80" spans="2:5" ht="9.75" customHeight="1">
      <c r="B80" s="101"/>
      <c r="C80" s="98"/>
      <c r="D80" s="99"/>
      <c r="E80" s="4"/>
    </row>
    <row r="81" spans="2:5" ht="9.75" customHeight="1">
      <c r="B81" s="101"/>
      <c r="C81" s="98"/>
      <c r="D81" s="99"/>
      <c r="E81" s="4"/>
    </row>
    <row r="82" spans="2:5" ht="9.75" customHeight="1">
      <c r="B82" s="101"/>
      <c r="C82" s="98"/>
      <c r="D82" s="99"/>
      <c r="E82" s="4"/>
    </row>
    <row r="83" spans="2:5" ht="9.75" customHeight="1">
      <c r="B83" s="95"/>
      <c r="C83" s="95"/>
      <c r="D83" s="95"/>
      <c r="E83" s="95"/>
    </row>
    <row r="84" spans="2:5" ht="9.75" customHeight="1">
      <c r="B84" s="95"/>
      <c r="C84" s="95"/>
      <c r="D84" s="95"/>
      <c r="E84" s="95"/>
    </row>
    <row r="85" spans="2:5" ht="9.75" customHeight="1">
      <c r="B85" s="79"/>
      <c r="C85" s="82"/>
      <c r="D85" s="83"/>
      <c r="E85" s="13"/>
    </row>
    <row r="86" spans="2:5" ht="9.75" customHeight="1">
      <c r="B86" s="79"/>
      <c r="C86" s="82"/>
      <c r="D86" s="83"/>
      <c r="E86" s="13"/>
    </row>
    <row r="87" spans="2:5" ht="9.75" customHeight="1">
      <c r="B87" s="79"/>
      <c r="C87" s="82"/>
      <c r="D87" s="83"/>
      <c r="E87" s="13"/>
    </row>
    <row r="88" spans="2:5" ht="9.75" customHeight="1">
      <c r="B88" s="79"/>
      <c r="C88" s="82"/>
      <c r="D88" s="83"/>
      <c r="E88" s="13"/>
    </row>
    <row r="89" spans="2:5" ht="9.75" customHeight="1">
      <c r="B89" s="79"/>
      <c r="C89" s="82"/>
      <c r="D89" s="83"/>
      <c r="E89" s="13"/>
    </row>
    <row r="90" spans="2:5" ht="9.75" customHeight="1">
      <c r="B90" s="79"/>
      <c r="C90" s="82"/>
      <c r="D90" s="83"/>
      <c r="E90" s="13"/>
    </row>
    <row r="91" spans="2:5" ht="9.75" customHeight="1">
      <c r="B91" s="79"/>
      <c r="C91" s="82"/>
      <c r="D91" s="83"/>
      <c r="E91" s="13"/>
    </row>
  </sheetData>
  <sheetProtection password="C639" sheet="1" objects="1" scenarios="1"/>
  <protectedRanges>
    <protectedRange sqref="F49:F58" name="Диапазон1"/>
    <protectedRange sqref="B1:F2 F4:F48 B10:B16 B48 B24:B25 B27 E39:E40 E5:E8 B36 C48:E49 C39:D43 B31:B34 B5:B7 E31:E34 B39:B40 E10:E25 E27:E28 C5:D34 C35:E38 B19:B22" name="Диапазон1_5"/>
    <protectedRange sqref="F3" name="Диапазон1_3_1"/>
    <protectedRange sqref="J1:J2 H1:H2 J5:J21 H5:H25" name="Диапазон1_5_1"/>
    <protectedRange sqref="I1:I2" name="Диапазон1_1_2"/>
    <protectedRange sqref="K1:K2" name="Диапазон1_1"/>
    <protectedRange sqref="K3:K4" name="Диапазон1_2_2"/>
    <protectedRange sqref="L1:L4" name="Диапазон1_6"/>
    <protectedRange sqref="D4 B3:C4 E3:E4" name="Диапазон1_3"/>
    <protectedRange sqref="D3 I3 I28" name="Диапазон1_3_2"/>
    <protectedRange sqref="I4 G3:H4 J3:J4 I29 G28:H29 J28:J29" name="Диапазон1_3_4"/>
    <protectedRange sqref="G30 I30:I61" name="Диапазон1_5_2"/>
    <protectedRange sqref="J30 H30:H61" name="Диапазон1_1_2_1"/>
    <protectedRange sqref="O30" name="Диапазон1_1_3"/>
  </protectedRanges>
  <mergeCells count="8">
    <mergeCell ref="O3:O4"/>
    <mergeCell ref="B4:E4"/>
    <mergeCell ref="G4:J4"/>
    <mergeCell ref="G26:J27"/>
    <mergeCell ref="B1:E2"/>
    <mergeCell ref="G1:J2"/>
    <mergeCell ref="M3:M4"/>
    <mergeCell ref="G29:J29"/>
  </mergeCells>
  <hyperlinks>
    <hyperlink ref="B5" r:id="rId1" display="http://www.voshod1.ru/catalog/1507/"/>
    <hyperlink ref="B6" r:id="rId2" display="http://www.voshod1.ru/catalog/1525/"/>
    <hyperlink ref="B7" r:id="rId3" display="http://www.voshod1.ru/catalog/1610/"/>
    <hyperlink ref="B8" r:id="rId4" display="http://www.voshod1.ru/catalog/1526/"/>
    <hyperlink ref="B9" r:id="rId5" display="http://www.voshod1.ru/catalog/2420/"/>
    <hyperlink ref="B10" r:id="rId6" display="http://www.voshod1.ru/catalog/1891/"/>
    <hyperlink ref="B11" r:id="rId7" display="http://www.voshod1.ru/catalog/1611/"/>
    <hyperlink ref="B12" r:id="rId8" display="http://www.voshod1.ru/catalog/1889/"/>
    <hyperlink ref="B13" r:id="rId9" display="http://www.voshod1.ru/catalog/1892/"/>
    <hyperlink ref="B14" r:id="rId10" display="http://www.voshod1.ru/catalog/2967/"/>
    <hyperlink ref="B15" r:id="rId11" display="http://www.voshod1.ru/catalog/1513/"/>
    <hyperlink ref="B16" r:id="rId12" display="http://www.voshod1.ru/catalog/2952/"/>
    <hyperlink ref="B19" r:id="rId13" display="http://www.voshod1.ru/catalog/1888/"/>
    <hyperlink ref="B20" r:id="rId14" display="http://www.voshod1.ru/catalog/2953/"/>
    <hyperlink ref="B21" r:id="rId15" display="http://www.voshod1.ru/catalog/3042/"/>
    <hyperlink ref="B24" r:id="rId16" display="http://www.voshod1.ru/catalog/3146/"/>
    <hyperlink ref="B25" r:id="rId17" display="http://www.voshod1.ru/catalog/2421/"/>
    <hyperlink ref="B27" r:id="rId18" display="http://www.voshod1.ru/catalog/3012/"/>
    <hyperlink ref="B32" r:id="rId19" display="http://www.voshod1.ru/catalog/3151/"/>
    <hyperlink ref="B33" r:id="rId20" display="http://www.voshod1.ru/catalog/3024/"/>
    <hyperlink ref="B34" r:id="rId21" display="http://www.voshod1.ru/catalog/3023/"/>
    <hyperlink ref="B36" r:id="rId22" display="http://www.voshod1.ru/catalog/3152/"/>
    <hyperlink ref="B39" r:id="rId23" display="http://www.voshod1.ru/catalog/2424/"/>
    <hyperlink ref="B40" r:id="rId24" display="http://www.voshod1.ru/catalog/2426/"/>
    <hyperlink ref="B31" r:id="rId25" display="http://www.voshod1.ru/catalog/3198/"/>
    <hyperlink ref="G21" r:id="rId26" display="http://www.voshod1.ru/catalog/2816/"/>
    <hyperlink ref="G12" r:id="rId27" display="http://www.voshod1.ru/catalog/2818/"/>
    <hyperlink ref="G14" r:id="rId28" display="http://www.voshod1.ru/catalog/2582/"/>
    <hyperlink ref="G5" r:id="rId29" display="http://www.voshod1.ru/catalog/2574/"/>
    <hyperlink ref="G7" r:id="rId30" display="http://www.voshod1.ru/catalog/2577/"/>
    <hyperlink ref="G6" r:id="rId31" display="http://www.voshod1.ru/catalog/2576/"/>
    <hyperlink ref="B17" r:id="rId32" display="http://www.voshod1.ru/catalog/3299/"/>
    <hyperlink ref="B18" r:id="rId33" display="http://www.voshod1.ru/catalog/3199/"/>
    <hyperlink ref="B28" r:id="rId34" display="http://www.voshod1.ru/catalog/3301/"/>
    <hyperlink ref="B23" r:id="rId35" display="http://www.voshod1.ru/catalog/3819/"/>
    <hyperlink ref="B26" r:id="rId36" display="http://www.voshod1.ru/catalog/3542/"/>
    <hyperlink ref="B29" r:id="rId37" display="http://www.voshod1.ru/catalog/2422/"/>
    <hyperlink ref="B30" r:id="rId38" display="http://www.voshod1.ru/catalog/3811/"/>
    <hyperlink ref="B35" r:id="rId39" display="http://www.voshod1.ru/catalog/3197/"/>
    <hyperlink ref="B41" r:id="rId40" display="http://www.voshod1.ru/catalog/3822/"/>
    <hyperlink ref="B42" r:id="rId41" display="http://www.voshod1.ru/catalog/3538/"/>
    <hyperlink ref="B43" r:id="rId42" display="http://www.voshod1.ru/catalog/3541/"/>
    <hyperlink ref="G8" r:id="rId43" display="http://www.voshod1.ru/catalog/3529/"/>
    <hyperlink ref="G11" r:id="rId44" display="http://www.voshod1.ru/catalog/3530/"/>
    <hyperlink ref="G13" r:id="rId45" display="http://www.voshod1.ru/catalog/3306/"/>
    <hyperlink ref="G15" r:id="rId46" display="http://www.voshod1.ru/catalog/3531/"/>
    <hyperlink ref="G16" r:id="rId47" display="http://www.voshod1.ru/catalog/3813/"/>
    <hyperlink ref="G17" r:id="rId48" display="http://www.voshod1.ru/catalog/3308/"/>
    <hyperlink ref="G19" r:id="rId49" display="http://www.voshod1.ru/catalog/3309/"/>
    <hyperlink ref="G20" r:id="rId50" display="http://www.voshod1.ru/catalog/3532/"/>
    <hyperlink ref="G22" r:id="rId51" display="http://www.voshod1.ru/catalog/3815/"/>
    <hyperlink ref="G23" r:id="rId52" display="http://www.voshod1.ru/catalog/3310/"/>
    <hyperlink ref="G18" r:id="rId53" display="http://www.voshod1.ru/catalog/3307/"/>
    <hyperlink ref="G10" r:id="rId54" display="http://www.voshod1.ru/catalog/3040/"/>
    <hyperlink ref="G9" r:id="rId55" display="http://www.voshod1.ru/catalog/3864/"/>
    <hyperlink ref="B37" r:id="rId56" display="http://www.voshod1.ru/catalog/3016/"/>
    <hyperlink ref="B38" r:id="rId57" display="http://www.voshod1.ru/catalog/2423/"/>
    <hyperlink ref="G25" r:id="rId58" display="http://www.voshod1.ru/catalog/3913/"/>
    <hyperlink ref="G30" r:id="rId59" display="http://www.voshod1.ru/catalog/2851/"/>
    <hyperlink ref="G31" r:id="rId60" display="http://www.voshod1.ru/catalog/3492/"/>
    <hyperlink ref="G35" r:id="rId61" display="http://www.voshod1.ru/catalog/3501/"/>
    <hyperlink ref="G36" r:id="rId62" display="http://www.voshod1.ru/catalog/3505/"/>
    <hyperlink ref="G37" r:id="rId63" display="http://www.voshod1.ru/catalog/3507/"/>
    <hyperlink ref="G38" r:id="rId64" display="http://www.voshod1.ru/catalog/3508/"/>
    <hyperlink ref="G39" r:id="rId65" display="http://www.voshod1.ru/catalog/3515/"/>
    <hyperlink ref="G40" r:id="rId66" display="http://www.voshod1.ru/catalog/3519/"/>
    <hyperlink ref="G41" r:id="rId67" display="http://www.voshod1.ru/catalog/3522/"/>
    <hyperlink ref="G42" r:id="rId68" display="http://www.voshod1.ru/catalog/3522/"/>
    <hyperlink ref="G43" r:id="rId69" display="http://www.voshod1.ru/catalog/3522/"/>
    <hyperlink ref="G44" r:id="rId70" display="http://www.voshod1.ru/catalog/3522/"/>
    <hyperlink ref="G45" r:id="rId71" display="http://www.voshod1.ru/catalog/3522/"/>
    <hyperlink ref="G46" r:id="rId72" display="http://www.voshod1.ru/catalog/3522/"/>
    <hyperlink ref="G47" r:id="rId73" display="http://www.voshod1.ru/catalog/3522/"/>
    <hyperlink ref="G34" r:id="rId74" display="http://www.voshod1.ru/catalog/3500/"/>
    <hyperlink ref="G49" r:id="rId75" display="http://www.voshod1.ru/catalog/4261/"/>
    <hyperlink ref="G52" r:id="rId76" display="http://www.voshod1.ru/catalog/4262/"/>
    <hyperlink ref="G54" r:id="rId77" display="http://www.voshod1.ru/catalog/4263/"/>
    <hyperlink ref="G55" r:id="rId78" display="http://www.voshod1.ru/catalog/4264/"/>
    <hyperlink ref="G57" r:id="rId79" display="http://www.voshod1.ru/catalog/4265/"/>
    <hyperlink ref="G59" r:id="rId80" display="http://www.voshod1.ru/catalog/4266/"/>
    <hyperlink ref="G60" r:id="rId81" display="http://www.voshod1.ru/catalog/4267/"/>
    <hyperlink ref="G33" r:id="rId82" display="http://www.voshod1.ru/catalog/3499/"/>
    <hyperlink ref="G32" r:id="rId83" display="http://www.voshod1.ru/catalog/3498/"/>
    <hyperlink ref="G48" r:id="rId84" display="http://www.voshod1.ru/catalog/4269/"/>
    <hyperlink ref="G56" r:id="rId85" display="http://www.voshod1.ru/catalog/4270/"/>
  </hyperlinks>
  <printOptions/>
  <pageMargins left="0.16" right="0.16" top="0.22" bottom="0.16" header="0.22" footer="0.16"/>
  <pageSetup horizontalDpi="600" verticalDpi="600" orientation="landscape" paperSize="9" r:id="rId87"/>
  <drawing r:id="rId86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AA272"/>
  <sheetViews>
    <sheetView showRowColHeaders="0" workbookViewId="0" topLeftCell="A1">
      <selection activeCell="G47" sqref="G47"/>
    </sheetView>
  </sheetViews>
  <sheetFormatPr defaultColWidth="9.00390625" defaultRowHeight="9.75" customHeight="1"/>
  <cols>
    <col min="1" max="1" width="1.12109375" style="22" customWidth="1"/>
    <col min="2" max="2" width="16.25390625" style="12" customWidth="1"/>
    <col min="3" max="4" width="8.375" style="12" customWidth="1"/>
    <col min="5" max="5" width="38.375" style="12" customWidth="1"/>
    <col min="6" max="6" width="3.375" style="22" customWidth="1"/>
    <col min="7" max="7" width="16.25390625" style="13" customWidth="1"/>
    <col min="8" max="9" width="8.375" style="13" customWidth="1"/>
    <col min="10" max="10" width="37.875" style="13" customWidth="1"/>
    <col min="11" max="11" width="9.00390625" style="251" customWidth="1"/>
    <col min="12" max="12" width="9.625" style="256" hidden="1" customWidth="1"/>
    <col min="13" max="13" width="6.625" style="256" hidden="1" customWidth="1"/>
    <col min="14" max="14" width="5.625" style="362" hidden="1" customWidth="1"/>
    <col min="15" max="15" width="9.625" style="256" hidden="1" customWidth="1"/>
    <col min="16" max="16" width="6.25390625" style="362" hidden="1" customWidth="1"/>
    <col min="17" max="17" width="9.125" style="251" customWidth="1"/>
    <col min="18" max="21" width="9.125" style="257" customWidth="1"/>
    <col min="22" max="27" width="9.125" style="256" customWidth="1"/>
    <col min="28" max="16384" width="9.125" style="12" customWidth="1"/>
  </cols>
  <sheetData>
    <row r="1" spans="1:27" s="1" customFormat="1" ht="14.25" customHeight="1">
      <c r="A1" s="34"/>
      <c r="B1" s="602" t="s">
        <v>681</v>
      </c>
      <c r="C1" s="602"/>
      <c r="D1" s="602"/>
      <c r="E1" s="602"/>
      <c r="F1" s="246"/>
      <c r="G1" s="602" t="s">
        <v>681</v>
      </c>
      <c r="H1" s="602"/>
      <c r="I1" s="602"/>
      <c r="J1" s="602"/>
      <c r="K1" s="344"/>
      <c r="L1" s="252"/>
      <c r="M1" s="253"/>
      <c r="N1" s="384"/>
      <c r="O1" s="253"/>
      <c r="P1" s="384"/>
      <c r="Q1" s="119"/>
      <c r="R1" s="256"/>
      <c r="S1" s="256"/>
      <c r="T1" s="256"/>
      <c r="U1" s="256"/>
      <c r="V1" s="256"/>
      <c r="W1" s="256"/>
      <c r="X1" s="256"/>
      <c r="Y1" s="256"/>
      <c r="Z1" s="256"/>
      <c r="AA1" s="256"/>
    </row>
    <row r="2" spans="1:27" s="11" customFormat="1" ht="8.25" customHeight="1">
      <c r="A2" s="37"/>
      <c r="B2" s="581" t="s">
        <v>473</v>
      </c>
      <c r="C2" s="581"/>
      <c r="D2" s="581"/>
      <c r="E2" s="581"/>
      <c r="F2" s="22"/>
      <c r="G2" s="603" t="s">
        <v>475</v>
      </c>
      <c r="H2" s="603"/>
      <c r="I2" s="603"/>
      <c r="J2" s="603"/>
      <c r="K2" s="251"/>
      <c r="L2" s="252"/>
      <c r="M2" s="265"/>
      <c r="N2" s="385"/>
      <c r="O2" s="254"/>
      <c r="P2" s="384"/>
      <c r="Q2" s="262"/>
      <c r="R2" s="264"/>
      <c r="S2" s="264"/>
      <c r="T2" s="264"/>
      <c r="U2" s="264"/>
      <c r="V2" s="253"/>
      <c r="W2" s="253"/>
      <c r="X2" s="253"/>
      <c r="Y2" s="253"/>
      <c r="Z2" s="253"/>
      <c r="AA2" s="253"/>
    </row>
    <row r="3" spans="1:27" s="14" customFormat="1" ht="9.75" customHeight="1" thickBot="1">
      <c r="A3" s="22"/>
      <c r="B3" s="581"/>
      <c r="C3" s="581"/>
      <c r="D3" s="581"/>
      <c r="E3" s="581"/>
      <c r="F3" s="53"/>
      <c r="G3" s="603"/>
      <c r="H3" s="603"/>
      <c r="I3" s="603"/>
      <c r="J3" s="603"/>
      <c r="K3" s="251"/>
      <c r="L3" s="267"/>
      <c r="M3" s="288"/>
      <c r="N3" s="385"/>
      <c r="O3" s="288"/>
      <c r="P3" s="384"/>
      <c r="Q3" s="263"/>
      <c r="R3" s="265"/>
      <c r="S3" s="265"/>
      <c r="T3" s="265"/>
      <c r="U3" s="265"/>
      <c r="V3" s="254"/>
      <c r="W3" s="254"/>
      <c r="X3" s="254"/>
      <c r="Y3" s="254"/>
      <c r="Z3" s="254"/>
      <c r="AA3" s="254"/>
    </row>
    <row r="4" spans="2:16" ht="9.75" customHeight="1" thickBot="1">
      <c r="B4" s="230" t="s">
        <v>617</v>
      </c>
      <c r="C4" s="231" t="s">
        <v>618</v>
      </c>
      <c r="D4" s="231" t="s">
        <v>378</v>
      </c>
      <c r="E4" s="321" t="s">
        <v>619</v>
      </c>
      <c r="F4" s="161"/>
      <c r="G4" s="168" t="s">
        <v>617</v>
      </c>
      <c r="H4" s="169" t="s">
        <v>618</v>
      </c>
      <c r="I4" s="169" t="s">
        <v>378</v>
      </c>
      <c r="J4" s="171" t="s">
        <v>619</v>
      </c>
      <c r="L4" s="292"/>
      <c r="M4" s="293"/>
      <c r="O4" s="370"/>
      <c r="P4" s="382"/>
    </row>
    <row r="5" spans="1:16" ht="9.75" customHeight="1" thickBot="1">
      <c r="A5" s="22" t="s">
        <v>793</v>
      </c>
      <c r="B5" s="559" t="s">
        <v>798</v>
      </c>
      <c r="C5" s="560"/>
      <c r="D5" s="560"/>
      <c r="E5" s="580"/>
      <c r="G5" s="586" t="s">
        <v>798</v>
      </c>
      <c r="H5" s="587"/>
      <c r="I5" s="587"/>
      <c r="J5" s="588"/>
      <c r="L5" s="294"/>
      <c r="M5" s="386" t="s">
        <v>473</v>
      </c>
      <c r="O5" s="371" t="s">
        <v>475</v>
      </c>
      <c r="P5" s="382"/>
    </row>
    <row r="6" spans="1:16" ht="9.75" customHeight="1">
      <c r="A6" s="42"/>
      <c r="B6" s="306" t="s">
        <v>1098</v>
      </c>
      <c r="C6" s="72">
        <f aca="true" t="shared" si="0" ref="C6:C12">M6*N6</f>
        <v>206</v>
      </c>
      <c r="D6" s="68">
        <f>C6*L11</f>
        <v>164.8</v>
      </c>
      <c r="E6" s="332" t="s">
        <v>572</v>
      </c>
      <c r="G6" s="308" t="s">
        <v>1113</v>
      </c>
      <c r="H6" s="10">
        <f aca="true" t="shared" si="1" ref="H6:H14">O6*P6</f>
        <v>316.56</v>
      </c>
      <c r="I6" s="68">
        <f>H6*L6</f>
        <v>253.24800000000002</v>
      </c>
      <c r="J6" s="432" t="s">
        <v>802</v>
      </c>
      <c r="L6" s="356">
        <v>0.8</v>
      </c>
      <c r="M6" s="369">
        <v>185.58558558558556</v>
      </c>
      <c r="N6" s="362">
        <v>1.11</v>
      </c>
      <c r="O6" s="399">
        <v>285.18918918918916</v>
      </c>
      <c r="P6" s="362">
        <v>1.11</v>
      </c>
    </row>
    <row r="7" spans="2:16" ht="9.75" customHeight="1">
      <c r="B7" s="131" t="s">
        <v>1008</v>
      </c>
      <c r="C7" s="73">
        <v>127.51</v>
      </c>
      <c r="D7" s="69">
        <f>C7*L13</f>
        <v>102.00800000000001</v>
      </c>
      <c r="E7" s="125" t="s">
        <v>572</v>
      </c>
      <c r="G7" s="132" t="s">
        <v>486</v>
      </c>
      <c r="H7" s="21">
        <f t="shared" si="1"/>
        <v>415.9</v>
      </c>
      <c r="I7" s="69">
        <f>H7*L14</f>
        <v>332.72</v>
      </c>
      <c r="J7" s="322" t="s">
        <v>189</v>
      </c>
      <c r="L7" s="356">
        <v>0.8</v>
      </c>
      <c r="M7" s="369">
        <v>113.77477477477477</v>
      </c>
      <c r="N7" s="362">
        <v>1.11</v>
      </c>
      <c r="O7" s="400">
        <v>374.6846846846846</v>
      </c>
      <c r="P7" s="362">
        <v>1.11</v>
      </c>
    </row>
    <row r="8" spans="2:16" ht="9.75" customHeight="1">
      <c r="B8" s="131" t="s">
        <v>767</v>
      </c>
      <c r="C8" s="73">
        <f t="shared" si="0"/>
        <v>122.38</v>
      </c>
      <c r="D8" s="69">
        <f>C8*L14</f>
        <v>97.904</v>
      </c>
      <c r="E8" s="125" t="s">
        <v>572</v>
      </c>
      <c r="G8" s="131" t="s">
        <v>768</v>
      </c>
      <c r="H8" s="21">
        <f t="shared" si="1"/>
        <v>189.28</v>
      </c>
      <c r="I8" s="69">
        <f>H8*L15</f>
        <v>151.424</v>
      </c>
      <c r="J8" s="433" t="s">
        <v>1006</v>
      </c>
      <c r="L8" s="356">
        <v>0.8</v>
      </c>
      <c r="M8" s="357">
        <v>110.25225225225223</v>
      </c>
      <c r="N8" s="362">
        <v>1.11</v>
      </c>
      <c r="O8" s="399">
        <v>170.5225225225225</v>
      </c>
      <c r="P8" s="362">
        <v>1.11</v>
      </c>
    </row>
    <row r="9" spans="2:16" ht="9.75" customHeight="1">
      <c r="B9" s="131" t="s">
        <v>1099</v>
      </c>
      <c r="C9" s="73">
        <f t="shared" si="0"/>
        <v>239.23000000000002</v>
      </c>
      <c r="D9" s="69">
        <f>C9*L15</f>
        <v>191.38400000000001</v>
      </c>
      <c r="E9" s="125" t="s">
        <v>425</v>
      </c>
      <c r="G9" s="316" t="s">
        <v>1167</v>
      </c>
      <c r="H9" s="21">
        <f t="shared" si="1"/>
        <v>264.34</v>
      </c>
      <c r="I9" s="69">
        <f>H9*L16</f>
        <v>211.47199999999998</v>
      </c>
      <c r="J9" s="433" t="s">
        <v>1166</v>
      </c>
      <c r="L9" s="356">
        <v>0.8</v>
      </c>
      <c r="M9" s="369">
        <v>215.5225225225225</v>
      </c>
      <c r="N9" s="362">
        <v>1.11</v>
      </c>
      <c r="O9" s="399">
        <v>238.1441441441441</v>
      </c>
      <c r="P9" s="362">
        <v>1.11</v>
      </c>
    </row>
    <row r="10" spans="2:16" ht="9.75" customHeight="1">
      <c r="B10" s="132" t="s">
        <v>1206</v>
      </c>
      <c r="C10" s="73">
        <f t="shared" si="0"/>
        <v>53.439840000000004</v>
      </c>
      <c r="D10" s="69">
        <f>C10*L16</f>
        <v>42.751872000000006</v>
      </c>
      <c r="E10" s="17" t="s">
        <v>1204</v>
      </c>
      <c r="G10" s="132" t="s">
        <v>769</v>
      </c>
      <c r="H10" s="21">
        <f t="shared" si="1"/>
        <v>149.05</v>
      </c>
      <c r="I10" s="69">
        <f>H10*L18</f>
        <v>119.24000000000001</v>
      </c>
      <c r="J10" s="322" t="s">
        <v>1007</v>
      </c>
      <c r="L10" s="356">
        <v>0.8</v>
      </c>
      <c r="M10" s="369">
        <v>48.144</v>
      </c>
      <c r="N10" s="362">
        <v>1.11</v>
      </c>
      <c r="O10" s="400">
        <v>134.27927927927928</v>
      </c>
      <c r="P10" s="362">
        <v>1.11</v>
      </c>
    </row>
    <row r="11" spans="2:16" ht="9.75" customHeight="1">
      <c r="B11" s="132" t="s">
        <v>1207</v>
      </c>
      <c r="C11" s="73">
        <f t="shared" si="0"/>
        <v>45.30021000000001</v>
      </c>
      <c r="D11" s="69">
        <f>C11*L17</f>
        <v>36.240168000000004</v>
      </c>
      <c r="E11" s="17" t="s">
        <v>1205</v>
      </c>
      <c r="G11" s="132" t="s">
        <v>1215</v>
      </c>
      <c r="H11" s="21">
        <f t="shared" si="1"/>
        <v>47.6301</v>
      </c>
      <c r="I11" s="69">
        <f>H11*L21</f>
        <v>38.10408</v>
      </c>
      <c r="J11" s="323" t="s">
        <v>537</v>
      </c>
      <c r="L11" s="356">
        <v>0.8</v>
      </c>
      <c r="M11" s="369">
        <v>40.811</v>
      </c>
      <c r="N11" s="362">
        <v>1.11</v>
      </c>
      <c r="O11" s="256">
        <v>42.91</v>
      </c>
      <c r="P11" s="362">
        <v>1.11</v>
      </c>
    </row>
    <row r="12" spans="2:16" ht="9.75" customHeight="1">
      <c r="B12" s="131" t="s">
        <v>931</v>
      </c>
      <c r="C12" s="73">
        <f t="shared" si="0"/>
        <v>158</v>
      </c>
      <c r="D12" s="69">
        <f>C12*L17</f>
        <v>126.4</v>
      </c>
      <c r="E12" s="125" t="s">
        <v>572</v>
      </c>
      <c r="G12" s="316" t="s">
        <v>1164</v>
      </c>
      <c r="H12" s="21">
        <f t="shared" si="1"/>
        <v>241.51</v>
      </c>
      <c r="I12" s="69">
        <f>H12*L22</f>
        <v>193.208</v>
      </c>
      <c r="J12" s="322" t="s">
        <v>1165</v>
      </c>
      <c r="L12" s="356">
        <v>0.8</v>
      </c>
      <c r="M12" s="369">
        <v>142.34234234234233</v>
      </c>
      <c r="N12" s="362">
        <v>1.11</v>
      </c>
      <c r="O12" s="400">
        <v>217.57657657657654</v>
      </c>
      <c r="P12" s="362">
        <v>1.11</v>
      </c>
    </row>
    <row r="13" spans="2:16" ht="10.5" customHeight="1">
      <c r="B13" s="131" t="s">
        <v>932</v>
      </c>
      <c r="C13" s="73">
        <f>M12*N12</f>
        <v>158</v>
      </c>
      <c r="D13" s="69">
        <f>C13*L21</f>
        <v>126.4</v>
      </c>
      <c r="E13" s="125" t="s">
        <v>204</v>
      </c>
      <c r="G13" s="132" t="s">
        <v>1216</v>
      </c>
      <c r="H13" s="21">
        <f t="shared" si="1"/>
        <v>210.49041000000003</v>
      </c>
      <c r="I13" s="69">
        <f>H13*L21</f>
        <v>168.39232800000002</v>
      </c>
      <c r="J13" s="322" t="s">
        <v>740</v>
      </c>
      <c r="L13" s="356">
        <v>0.8</v>
      </c>
      <c r="M13" s="357">
        <v>113.77477477477477</v>
      </c>
      <c r="N13" s="362">
        <v>1.11</v>
      </c>
      <c r="O13" s="400">
        <v>189.631</v>
      </c>
      <c r="P13" s="362">
        <v>1.11</v>
      </c>
    </row>
    <row r="14" spans="2:16" ht="9.75" customHeight="1">
      <c r="B14" s="132" t="s">
        <v>1208</v>
      </c>
      <c r="C14" s="73">
        <f>M14*N14</f>
        <v>53.439840000000004</v>
      </c>
      <c r="D14" s="69">
        <f>C14*L22</f>
        <v>42.751872000000006</v>
      </c>
      <c r="E14" s="17" t="s">
        <v>1204</v>
      </c>
      <c r="F14" s="32"/>
      <c r="G14" s="132" t="s">
        <v>1217</v>
      </c>
      <c r="H14" s="21">
        <f t="shared" si="1"/>
        <v>332.88012000000003</v>
      </c>
      <c r="I14" s="69">
        <f>H14*L22</f>
        <v>266.304096</v>
      </c>
      <c r="J14" s="322" t="s">
        <v>740</v>
      </c>
      <c r="L14" s="356">
        <v>0.8</v>
      </c>
      <c r="M14" s="256">
        <v>48.144</v>
      </c>
      <c r="N14" s="362">
        <v>1.11</v>
      </c>
      <c r="O14" s="256">
        <v>299.892</v>
      </c>
      <c r="P14" s="362">
        <v>1.11</v>
      </c>
    </row>
    <row r="15" spans="2:16" ht="9.75" customHeight="1">
      <c r="B15" s="132" t="s">
        <v>1209</v>
      </c>
      <c r="C15" s="73">
        <f>M15*N15</f>
        <v>45.30021000000001</v>
      </c>
      <c r="D15" s="69">
        <f>C15*L23</f>
        <v>36.240168000000004</v>
      </c>
      <c r="E15" s="17" t="s">
        <v>1205</v>
      </c>
      <c r="F15" s="32"/>
      <c r="G15" s="316" t="s">
        <v>739</v>
      </c>
      <c r="H15" s="21">
        <f>O15*P16</f>
        <v>243.25</v>
      </c>
      <c r="I15" s="69">
        <f>H15*L31</f>
        <v>194.60000000000002</v>
      </c>
      <c r="J15" s="322" t="s">
        <v>740</v>
      </c>
      <c r="L15" s="356">
        <v>0.8</v>
      </c>
      <c r="M15" s="256">
        <v>40.811</v>
      </c>
      <c r="N15" s="362">
        <v>1.11</v>
      </c>
      <c r="O15" s="400">
        <v>219.14414414414412</v>
      </c>
      <c r="P15" s="362">
        <v>1.11</v>
      </c>
    </row>
    <row r="16" spans="2:16" ht="9.75" customHeight="1">
      <c r="B16" s="131" t="s">
        <v>1009</v>
      </c>
      <c r="C16" s="73">
        <f>M13*N13</f>
        <v>126.29</v>
      </c>
      <c r="D16" s="69">
        <f>C16*L22</f>
        <v>101.03200000000001</v>
      </c>
      <c r="E16" s="125" t="s">
        <v>572</v>
      </c>
      <c r="F16" s="32"/>
      <c r="G16" s="316" t="s">
        <v>603</v>
      </c>
      <c r="H16" s="21">
        <f>O16*P17</f>
        <v>213.75</v>
      </c>
      <c r="I16" s="69">
        <f>H16*L33</f>
        <v>171</v>
      </c>
      <c r="J16" s="434" t="s">
        <v>538</v>
      </c>
      <c r="L16" s="356">
        <v>0.8</v>
      </c>
      <c r="M16" s="369">
        <v>166.78378378378378</v>
      </c>
      <c r="N16" s="362">
        <v>1.11</v>
      </c>
      <c r="O16" s="401">
        <v>192.56756756756755</v>
      </c>
      <c r="P16" s="362">
        <v>1.11</v>
      </c>
    </row>
    <row r="17" spans="2:16" ht="9.75" customHeight="1">
      <c r="B17" s="132" t="s">
        <v>1010</v>
      </c>
      <c r="C17" s="73">
        <f aca="true" t="shared" si="2" ref="C17:C32">M16*N16</f>
        <v>185.13</v>
      </c>
      <c r="D17" s="69">
        <f>C17*L23</f>
        <v>148.104</v>
      </c>
      <c r="E17" s="125" t="s">
        <v>572</v>
      </c>
      <c r="F17" s="32"/>
      <c r="G17" s="316" t="s">
        <v>140</v>
      </c>
      <c r="H17" s="21">
        <f>O17*P18</f>
        <v>57.34038</v>
      </c>
      <c r="I17" s="69">
        <f>H17*L34</f>
        <v>45.87230400000001</v>
      </c>
      <c r="J17" s="323" t="s">
        <v>762</v>
      </c>
      <c r="L17" s="356">
        <v>0.8</v>
      </c>
      <c r="M17" s="369">
        <v>113.77477477477477</v>
      </c>
      <c r="N17" s="362">
        <v>1.11</v>
      </c>
      <c r="O17" s="400">
        <v>51.658</v>
      </c>
      <c r="P17" s="362">
        <v>1.11</v>
      </c>
    </row>
    <row r="18" spans="2:16" ht="9.75" customHeight="1">
      <c r="B18" s="131" t="s">
        <v>1011</v>
      </c>
      <c r="C18" s="73">
        <f t="shared" si="2"/>
        <v>126.29</v>
      </c>
      <c r="D18" s="69">
        <f>C18*L25</f>
        <v>101.03200000000001</v>
      </c>
      <c r="E18" s="125" t="s">
        <v>572</v>
      </c>
      <c r="F18" s="24"/>
      <c r="G18" s="316" t="s">
        <v>141</v>
      </c>
      <c r="H18" s="21">
        <f>O18*P19</f>
        <v>456.88</v>
      </c>
      <c r="I18" s="69">
        <f>H18*L54</f>
        <v>365.504</v>
      </c>
      <c r="J18" s="323" t="s">
        <v>802</v>
      </c>
      <c r="L18" s="356">
        <v>0.8</v>
      </c>
      <c r="M18" s="369">
        <v>203.54054054054052</v>
      </c>
      <c r="N18" s="362">
        <v>1.11</v>
      </c>
      <c r="O18" s="399">
        <v>411.6036036036036</v>
      </c>
      <c r="P18" s="362">
        <v>1.11</v>
      </c>
    </row>
    <row r="19" spans="2:16" ht="9.75" customHeight="1">
      <c r="B19" s="316" t="s">
        <v>736</v>
      </c>
      <c r="C19" s="73">
        <f t="shared" si="2"/>
        <v>225.93</v>
      </c>
      <c r="D19" s="69">
        <f>C19*L26</f>
        <v>180.74400000000003</v>
      </c>
      <c r="E19" s="125" t="s">
        <v>1058</v>
      </c>
      <c r="G19" s="316" t="s">
        <v>382</v>
      </c>
      <c r="H19" s="21">
        <f>O19*P19</f>
        <v>123.95</v>
      </c>
      <c r="I19" s="69">
        <f>H19*L55</f>
        <v>99.16000000000001</v>
      </c>
      <c r="J19" s="322" t="s">
        <v>934</v>
      </c>
      <c r="L19" s="356">
        <v>0.8</v>
      </c>
      <c r="M19" s="369">
        <v>128.82882882882882</v>
      </c>
      <c r="N19" s="362">
        <v>1.11</v>
      </c>
      <c r="O19" s="400">
        <v>111.66666666666666</v>
      </c>
      <c r="P19" s="362">
        <v>1.11</v>
      </c>
    </row>
    <row r="20" spans="2:26" ht="9.75" customHeight="1">
      <c r="B20" s="131" t="s">
        <v>933</v>
      </c>
      <c r="C20" s="73">
        <f t="shared" si="2"/>
        <v>143</v>
      </c>
      <c r="D20" s="69">
        <f>C20*L28</f>
        <v>114.4</v>
      </c>
      <c r="E20" s="125" t="s">
        <v>204</v>
      </c>
      <c r="G20" s="316" t="s">
        <v>410</v>
      </c>
      <c r="H20" s="21">
        <f>O20*P20</f>
        <v>137.07</v>
      </c>
      <c r="I20" s="69">
        <f>H20*L56</f>
        <v>109.656</v>
      </c>
      <c r="J20" s="322" t="s">
        <v>935</v>
      </c>
      <c r="L20" s="356">
        <v>0.8</v>
      </c>
      <c r="M20" s="256">
        <v>48.144</v>
      </c>
      <c r="N20" s="362">
        <v>1.11</v>
      </c>
      <c r="O20" s="400">
        <v>123.48648648648647</v>
      </c>
      <c r="P20" s="362">
        <v>1.11</v>
      </c>
      <c r="V20" s="257"/>
      <c r="W20" s="257"/>
      <c r="X20" s="257"/>
      <c r="Y20" s="257"/>
      <c r="Z20" s="257"/>
    </row>
    <row r="21" spans="2:16" ht="9.75" customHeight="1">
      <c r="B21" s="132" t="s">
        <v>1210</v>
      </c>
      <c r="C21" s="73">
        <f t="shared" si="2"/>
        <v>53.439840000000004</v>
      </c>
      <c r="D21" s="69">
        <f>C21*L29</f>
        <v>42.751872000000006</v>
      </c>
      <c r="E21" s="17" t="s">
        <v>1204</v>
      </c>
      <c r="G21" s="132" t="s">
        <v>1219</v>
      </c>
      <c r="H21" s="21">
        <f>O21*P21</f>
        <v>51.109950000000005</v>
      </c>
      <c r="I21" s="69">
        <f>H21*L58</f>
        <v>40.88796000000001</v>
      </c>
      <c r="J21" s="125" t="s">
        <v>1220</v>
      </c>
      <c r="L21" s="356">
        <v>0.8</v>
      </c>
      <c r="M21" s="256">
        <v>114.604</v>
      </c>
      <c r="N21" s="362">
        <v>1.11</v>
      </c>
      <c r="O21" s="400">
        <v>46.045</v>
      </c>
      <c r="P21" s="362">
        <v>1.11</v>
      </c>
    </row>
    <row r="22" spans="2:16" ht="9.75" customHeight="1" thickBot="1">
      <c r="B22" s="132" t="s">
        <v>1211</v>
      </c>
      <c r="C22" s="73">
        <v>127.51</v>
      </c>
      <c r="D22" s="69">
        <f>C22*L30</f>
        <v>102.00800000000001</v>
      </c>
      <c r="E22" s="125" t="s">
        <v>572</v>
      </c>
      <c r="F22" s="23"/>
      <c r="G22" s="304" t="s">
        <v>1218</v>
      </c>
      <c r="H22" s="9">
        <f>O22*P22</f>
        <v>41.82036000000001</v>
      </c>
      <c r="I22" s="70">
        <f>H22*L59</f>
        <v>33.45628800000001</v>
      </c>
      <c r="J22" s="148" t="s">
        <v>1220</v>
      </c>
      <c r="L22" s="356">
        <v>0.8</v>
      </c>
      <c r="M22" s="369">
        <v>53.35135135135135</v>
      </c>
      <c r="N22" s="362">
        <v>1.11</v>
      </c>
      <c r="O22" s="400">
        <v>37.676</v>
      </c>
      <c r="P22" s="362">
        <v>1.11</v>
      </c>
    </row>
    <row r="23" spans="2:16" ht="9.75" customHeight="1">
      <c r="B23" s="324" t="s">
        <v>738</v>
      </c>
      <c r="C23" s="73">
        <f t="shared" si="2"/>
        <v>59.22</v>
      </c>
      <c r="D23" s="69">
        <f>C23*L31</f>
        <v>47.376000000000005</v>
      </c>
      <c r="E23" s="322" t="s">
        <v>762</v>
      </c>
      <c r="L23" s="356">
        <v>0.8</v>
      </c>
      <c r="M23" s="369">
        <v>185.58558558558556</v>
      </c>
      <c r="N23" s="362">
        <v>1.11</v>
      </c>
      <c r="O23" s="401"/>
      <c r="P23" s="362">
        <v>1.11</v>
      </c>
    </row>
    <row r="24" spans="2:14" ht="9.75" customHeight="1">
      <c r="B24" s="131" t="s">
        <v>1100</v>
      </c>
      <c r="C24" s="73">
        <f t="shared" si="2"/>
        <v>206</v>
      </c>
      <c r="D24" s="69">
        <f>C24*L32</f>
        <v>164.8</v>
      </c>
      <c r="E24" s="125" t="s">
        <v>1103</v>
      </c>
      <c r="G24" s="564" t="s">
        <v>604</v>
      </c>
      <c r="H24" s="564"/>
      <c r="I24" s="564"/>
      <c r="J24" s="564"/>
      <c r="L24" s="356">
        <v>0.8</v>
      </c>
      <c r="M24" s="256">
        <v>48.144</v>
      </c>
      <c r="N24" s="362">
        <v>1.11</v>
      </c>
    </row>
    <row r="25" spans="2:14" ht="9.75" customHeight="1" thickBot="1">
      <c r="B25" s="132" t="s">
        <v>1212</v>
      </c>
      <c r="C25" s="73">
        <f t="shared" si="2"/>
        <v>53.439840000000004</v>
      </c>
      <c r="D25" s="69">
        <f aca="true" t="shared" si="3" ref="D25:D31">C25*L34</f>
        <v>42.751872000000006</v>
      </c>
      <c r="E25" s="17" t="s">
        <v>1204</v>
      </c>
      <c r="F25" s="23"/>
      <c r="G25" s="564"/>
      <c r="H25" s="564"/>
      <c r="I25" s="564"/>
      <c r="J25" s="564"/>
      <c r="L25" s="356">
        <v>0.8</v>
      </c>
      <c r="M25" s="254">
        <v>211.68468468468467</v>
      </c>
      <c r="N25" s="362">
        <v>1.11</v>
      </c>
    </row>
    <row r="26" spans="2:16" ht="9.75" customHeight="1" thickBot="1">
      <c r="B26" s="316" t="s">
        <v>474</v>
      </c>
      <c r="C26" s="73">
        <f t="shared" si="2"/>
        <v>234.97</v>
      </c>
      <c r="D26" s="69">
        <f t="shared" si="3"/>
        <v>187.976</v>
      </c>
      <c r="E26" s="414" t="s">
        <v>1014</v>
      </c>
      <c r="F26" s="23"/>
      <c r="G26" s="168" t="s">
        <v>617</v>
      </c>
      <c r="H26" s="169" t="s">
        <v>413</v>
      </c>
      <c r="I26" s="169" t="s">
        <v>378</v>
      </c>
      <c r="J26" s="353" t="s">
        <v>619</v>
      </c>
      <c r="L26" s="356">
        <v>0.8</v>
      </c>
      <c r="M26" s="254">
        <v>114.60360360360359</v>
      </c>
      <c r="N26" s="362">
        <v>1.11</v>
      </c>
      <c r="O26" s="390" t="s">
        <v>604</v>
      </c>
      <c r="P26" s="362">
        <v>1.39</v>
      </c>
    </row>
    <row r="27" spans="1:14" ht="9.75" customHeight="1" thickBot="1">
      <c r="A27" s="23"/>
      <c r="B27" s="131" t="s">
        <v>1012</v>
      </c>
      <c r="C27" s="73">
        <f t="shared" si="2"/>
        <v>127.21</v>
      </c>
      <c r="D27" s="69">
        <f t="shared" si="3"/>
        <v>101.768</v>
      </c>
      <c r="E27" s="125" t="s">
        <v>572</v>
      </c>
      <c r="F27" s="23"/>
      <c r="G27" s="604" t="s">
        <v>798</v>
      </c>
      <c r="H27" s="605"/>
      <c r="I27" s="605"/>
      <c r="J27" s="606"/>
      <c r="L27" s="356">
        <v>0.8</v>
      </c>
      <c r="M27" s="254">
        <v>114.60360360360359</v>
      </c>
      <c r="N27" s="362">
        <v>1.11</v>
      </c>
    </row>
    <row r="28" spans="1:16" ht="9.75" customHeight="1">
      <c r="A28" s="23"/>
      <c r="B28" s="383" t="s">
        <v>1013</v>
      </c>
      <c r="C28" s="73">
        <v>127.51</v>
      </c>
      <c r="D28" s="69">
        <f t="shared" si="3"/>
        <v>102.00800000000001</v>
      </c>
      <c r="E28" s="125" t="s">
        <v>572</v>
      </c>
      <c r="F28" s="23"/>
      <c r="G28" s="308" t="s">
        <v>1071</v>
      </c>
      <c r="H28" s="105">
        <f aca="true" t="shared" si="4" ref="H28:H45">O28*P28</f>
        <v>223.44000000000003</v>
      </c>
      <c r="I28" s="68">
        <f>H28*L28</f>
        <v>178.75200000000004</v>
      </c>
      <c r="J28" s="379" t="s">
        <v>572</v>
      </c>
      <c r="L28" s="356">
        <v>0.8</v>
      </c>
      <c r="M28" s="256">
        <v>211.68468468468467</v>
      </c>
      <c r="N28" s="362">
        <v>1.11</v>
      </c>
      <c r="O28" s="369">
        <v>201.2972972972973</v>
      </c>
      <c r="P28" s="389">
        <v>1.11</v>
      </c>
    </row>
    <row r="29" spans="1:16" ht="9.75" customHeight="1">
      <c r="A29" s="23"/>
      <c r="B29" s="131" t="s">
        <v>1101</v>
      </c>
      <c r="C29" s="73">
        <f t="shared" si="2"/>
        <v>234.97</v>
      </c>
      <c r="D29" s="69">
        <f t="shared" si="3"/>
        <v>187.976</v>
      </c>
      <c r="E29" s="125" t="s">
        <v>425</v>
      </c>
      <c r="F29" s="23"/>
      <c r="G29" s="131" t="s">
        <v>1072</v>
      </c>
      <c r="H29" s="104">
        <f t="shared" si="4"/>
        <v>223.44000000000003</v>
      </c>
      <c r="I29" s="69">
        <f aca="true" t="shared" si="5" ref="I29:I44">H29*L29</f>
        <v>178.75200000000004</v>
      </c>
      <c r="J29" s="322" t="s">
        <v>572</v>
      </c>
      <c r="L29" s="356">
        <v>0.8</v>
      </c>
      <c r="M29" s="256">
        <v>225.4054054054054</v>
      </c>
      <c r="N29" s="362">
        <v>1.11</v>
      </c>
      <c r="O29" s="369">
        <v>201.2972972972973</v>
      </c>
      <c r="P29" s="389">
        <v>1.11</v>
      </c>
    </row>
    <row r="30" spans="2:16" ht="9.75" customHeight="1">
      <c r="B30" s="131" t="s">
        <v>1102</v>
      </c>
      <c r="C30" s="73">
        <f t="shared" si="2"/>
        <v>250.20000000000002</v>
      </c>
      <c r="D30" s="69">
        <f t="shared" si="3"/>
        <v>200.16000000000003</v>
      </c>
      <c r="E30" s="125" t="s">
        <v>425</v>
      </c>
      <c r="F30" s="23"/>
      <c r="G30" s="316" t="s">
        <v>411</v>
      </c>
      <c r="H30" s="104">
        <f t="shared" si="4"/>
        <v>282.42</v>
      </c>
      <c r="I30" s="69">
        <f t="shared" si="5"/>
        <v>225.93600000000004</v>
      </c>
      <c r="J30" s="322" t="s">
        <v>18</v>
      </c>
      <c r="L30" s="356">
        <v>0.8</v>
      </c>
      <c r="M30" s="256">
        <v>114.604</v>
      </c>
      <c r="N30" s="362">
        <v>1.11</v>
      </c>
      <c r="O30" s="369">
        <v>254.43243243243242</v>
      </c>
      <c r="P30" s="389">
        <v>1.11</v>
      </c>
    </row>
    <row r="31" spans="2:16" ht="9.75" customHeight="1">
      <c r="B31" s="131" t="s">
        <v>1213</v>
      </c>
      <c r="C31" s="73">
        <f t="shared" si="2"/>
        <v>127.21044</v>
      </c>
      <c r="D31" s="69">
        <f t="shared" si="3"/>
        <v>101.76835200000001</v>
      </c>
      <c r="E31" s="125" t="s">
        <v>572</v>
      </c>
      <c r="F31" s="23"/>
      <c r="G31" s="131" t="s">
        <v>1056</v>
      </c>
      <c r="H31" s="104">
        <f t="shared" si="4"/>
        <v>320.6</v>
      </c>
      <c r="I31" s="69">
        <f t="shared" si="5"/>
        <v>256.48</v>
      </c>
      <c r="J31" s="322" t="s">
        <v>425</v>
      </c>
      <c r="L31" s="356">
        <v>0.8</v>
      </c>
      <c r="M31" s="256">
        <v>56.351</v>
      </c>
      <c r="N31" s="362">
        <v>1.11</v>
      </c>
      <c r="O31" s="357">
        <v>288.8288288288288</v>
      </c>
      <c r="P31" s="389">
        <v>1.11</v>
      </c>
    </row>
    <row r="32" spans="2:16" ht="9.75" customHeight="1" thickBot="1">
      <c r="B32" s="304" t="s">
        <v>1214</v>
      </c>
      <c r="C32" s="74">
        <f t="shared" si="2"/>
        <v>62.54961</v>
      </c>
      <c r="D32" s="70">
        <f>C32*L42</f>
        <v>50.039688000000005</v>
      </c>
      <c r="E32" s="18" t="s">
        <v>1204</v>
      </c>
      <c r="F32" s="23"/>
      <c r="G32" s="131" t="s">
        <v>1057</v>
      </c>
      <c r="H32" s="104">
        <f t="shared" si="4"/>
        <v>318.5</v>
      </c>
      <c r="I32" s="69">
        <f t="shared" si="5"/>
        <v>254.8</v>
      </c>
      <c r="J32" s="322" t="s">
        <v>425</v>
      </c>
      <c r="L32" s="255">
        <v>0.8</v>
      </c>
      <c r="O32" s="357">
        <v>286.9369369369369</v>
      </c>
      <c r="P32" s="389">
        <v>1.11</v>
      </c>
    </row>
    <row r="33" spans="6:16" ht="9.75" customHeight="1">
      <c r="F33" s="23"/>
      <c r="G33" s="131" t="s">
        <v>838</v>
      </c>
      <c r="H33" s="104">
        <f t="shared" si="4"/>
        <v>242.5</v>
      </c>
      <c r="I33" s="69">
        <f t="shared" si="5"/>
        <v>194</v>
      </c>
      <c r="J33" s="322" t="s">
        <v>572</v>
      </c>
      <c r="L33" s="255">
        <v>0.8</v>
      </c>
      <c r="O33" s="357">
        <v>218.46846846846844</v>
      </c>
      <c r="P33" s="389">
        <v>1.11</v>
      </c>
    </row>
    <row r="34" spans="6:16" ht="9.75" customHeight="1">
      <c r="F34" s="23"/>
      <c r="G34" s="131" t="s">
        <v>843</v>
      </c>
      <c r="H34" s="104">
        <f t="shared" si="4"/>
        <v>241.62</v>
      </c>
      <c r="I34" s="69">
        <f t="shared" si="5"/>
        <v>193.29600000000002</v>
      </c>
      <c r="J34" s="322" t="s">
        <v>1058</v>
      </c>
      <c r="L34" s="255">
        <v>0.8</v>
      </c>
      <c r="O34" s="357">
        <v>217.67567567567565</v>
      </c>
      <c r="P34" s="389">
        <v>1.11</v>
      </c>
    </row>
    <row r="35" spans="7:16" ht="9.75" customHeight="1">
      <c r="G35" s="131" t="s">
        <v>1073</v>
      </c>
      <c r="H35" s="104">
        <f t="shared" si="4"/>
        <v>241.62</v>
      </c>
      <c r="I35" s="69">
        <f t="shared" si="5"/>
        <v>193.29600000000002</v>
      </c>
      <c r="J35" s="322" t="s">
        <v>1058</v>
      </c>
      <c r="L35" s="255">
        <v>0.8</v>
      </c>
      <c r="O35" s="357">
        <v>217.67567567567565</v>
      </c>
      <c r="P35" s="389">
        <v>1.11</v>
      </c>
    </row>
    <row r="36" spans="7:16" ht="9.75" customHeight="1">
      <c r="G36" s="160" t="s">
        <v>839</v>
      </c>
      <c r="H36" s="104">
        <f t="shared" si="4"/>
        <v>179.99982000000003</v>
      </c>
      <c r="I36" s="69">
        <f t="shared" si="5"/>
        <v>143.99985600000002</v>
      </c>
      <c r="J36" s="322" t="s">
        <v>1077</v>
      </c>
      <c r="L36" s="255">
        <v>0.8</v>
      </c>
      <c r="O36" s="357">
        <v>162.162</v>
      </c>
      <c r="P36" s="389">
        <v>1.11</v>
      </c>
    </row>
    <row r="37" spans="7:16" ht="9.75" customHeight="1">
      <c r="G37" s="131" t="s">
        <v>1074</v>
      </c>
      <c r="H37" s="104">
        <f t="shared" si="4"/>
        <v>180.44</v>
      </c>
      <c r="I37" s="69">
        <f t="shared" si="5"/>
        <v>144.352</v>
      </c>
      <c r="J37" s="322" t="s">
        <v>572</v>
      </c>
      <c r="L37" s="255">
        <v>0.8</v>
      </c>
      <c r="O37" s="357">
        <v>162.55855855855853</v>
      </c>
      <c r="P37" s="389">
        <v>1.11</v>
      </c>
    </row>
    <row r="38" spans="7:16" ht="9.75" customHeight="1">
      <c r="G38" s="160" t="s">
        <v>840</v>
      </c>
      <c r="H38" s="104">
        <f t="shared" si="4"/>
        <v>250.16</v>
      </c>
      <c r="I38" s="69">
        <f t="shared" si="5"/>
        <v>200.12800000000001</v>
      </c>
      <c r="J38" s="322" t="s">
        <v>572</v>
      </c>
      <c r="L38" s="255">
        <v>0.8</v>
      </c>
      <c r="O38" s="357">
        <v>225.36936936936934</v>
      </c>
      <c r="P38" s="389">
        <v>1.11</v>
      </c>
    </row>
    <row r="39" spans="2:16" ht="9.75" customHeight="1">
      <c r="B39" s="581" t="s">
        <v>1106</v>
      </c>
      <c r="C39" s="581"/>
      <c r="D39" s="581"/>
      <c r="E39" s="581"/>
      <c r="G39" s="413" t="s">
        <v>1075</v>
      </c>
      <c r="H39" s="104">
        <f t="shared" si="4"/>
        <v>229.5</v>
      </c>
      <c r="I39" s="69">
        <f t="shared" si="5"/>
        <v>183.60000000000002</v>
      </c>
      <c r="J39" s="322" t="s">
        <v>572</v>
      </c>
      <c r="L39" s="255">
        <v>0.8</v>
      </c>
      <c r="O39" s="357">
        <v>206.75675675675674</v>
      </c>
      <c r="P39" s="389">
        <v>1.11</v>
      </c>
    </row>
    <row r="40" spans="2:16" ht="9.75" customHeight="1" thickBot="1">
      <c r="B40" s="581"/>
      <c r="C40" s="581"/>
      <c r="D40" s="581"/>
      <c r="E40" s="581"/>
      <c r="G40" s="316" t="s">
        <v>605</v>
      </c>
      <c r="H40" s="104">
        <f t="shared" si="4"/>
        <v>161.51</v>
      </c>
      <c r="I40" s="69">
        <f t="shared" si="5"/>
        <v>129.208</v>
      </c>
      <c r="J40" s="323" t="s">
        <v>1078</v>
      </c>
      <c r="L40" s="255">
        <v>0.8</v>
      </c>
      <c r="O40" s="357">
        <v>145.5045045045045</v>
      </c>
      <c r="P40" s="389">
        <v>1.11</v>
      </c>
    </row>
    <row r="41" spans="2:16" ht="9.75" customHeight="1" thickBot="1">
      <c r="B41" s="230" t="s">
        <v>617</v>
      </c>
      <c r="C41" s="231" t="s">
        <v>618</v>
      </c>
      <c r="D41" s="231" t="s">
        <v>378</v>
      </c>
      <c r="E41" s="321" t="s">
        <v>619</v>
      </c>
      <c r="G41" s="160" t="s">
        <v>841</v>
      </c>
      <c r="H41" s="104">
        <f t="shared" si="4"/>
        <v>128.66</v>
      </c>
      <c r="I41" s="69">
        <f t="shared" si="5"/>
        <v>102.928</v>
      </c>
      <c r="J41" s="322" t="s">
        <v>572</v>
      </c>
      <c r="L41" s="255">
        <v>0.8</v>
      </c>
      <c r="O41" s="357">
        <v>115.9099099099099</v>
      </c>
      <c r="P41" s="389">
        <v>1.11</v>
      </c>
    </row>
    <row r="42" spans="1:27" s="14" customFormat="1" ht="9.75" customHeight="1" thickBot="1">
      <c r="A42" s="22"/>
      <c r="B42" s="478" t="s">
        <v>611</v>
      </c>
      <c r="C42" s="479">
        <f>M47*N47</f>
        <v>285.66960000000006</v>
      </c>
      <c r="D42" s="480">
        <f>C42*L56</f>
        <v>228.53568000000007</v>
      </c>
      <c r="E42" s="481" t="s">
        <v>762</v>
      </c>
      <c r="G42" s="428" t="s">
        <v>596</v>
      </c>
      <c r="H42" s="104">
        <f t="shared" si="4"/>
        <v>254.18</v>
      </c>
      <c r="I42" s="69">
        <f t="shared" si="5"/>
        <v>203.34400000000002</v>
      </c>
      <c r="J42" s="322" t="s">
        <v>383</v>
      </c>
      <c r="K42" s="118"/>
      <c r="L42" s="255">
        <v>0.8</v>
      </c>
      <c r="M42" s="254"/>
      <c r="N42" s="362">
        <v>1.11</v>
      </c>
      <c r="O42" s="360">
        <v>228.99099099099098</v>
      </c>
      <c r="P42" s="389">
        <v>1.11</v>
      </c>
      <c r="Q42" s="263"/>
      <c r="R42" s="265"/>
      <c r="S42" s="265"/>
      <c r="T42" s="265"/>
      <c r="U42" s="265"/>
      <c r="V42" s="254"/>
      <c r="W42" s="254"/>
      <c r="X42" s="254"/>
      <c r="Y42" s="254"/>
      <c r="Z42" s="254"/>
      <c r="AA42" s="254"/>
    </row>
    <row r="43" spans="1:27" s="14" customFormat="1" ht="9.75" customHeight="1">
      <c r="A43" s="22"/>
      <c r="G43" s="131" t="s">
        <v>842</v>
      </c>
      <c r="H43" s="104">
        <f t="shared" si="4"/>
        <v>229.50027000000003</v>
      </c>
      <c r="I43" s="69">
        <f t="shared" si="5"/>
        <v>183.60021600000005</v>
      </c>
      <c r="J43" s="322" t="s">
        <v>572</v>
      </c>
      <c r="K43" s="118"/>
      <c r="L43" s="255">
        <v>0.8</v>
      </c>
      <c r="M43" s="254"/>
      <c r="N43" s="362">
        <v>1.11</v>
      </c>
      <c r="O43" s="357">
        <v>206.757</v>
      </c>
      <c r="P43" s="389">
        <v>1.11</v>
      </c>
      <c r="Q43" s="263"/>
      <c r="R43" s="265"/>
      <c r="S43" s="265"/>
      <c r="T43" s="265"/>
      <c r="U43" s="265"/>
      <c r="V43" s="254"/>
      <c r="W43" s="254"/>
      <c r="X43" s="254"/>
      <c r="Y43" s="254"/>
      <c r="Z43" s="254"/>
      <c r="AA43" s="254"/>
    </row>
    <row r="44" spans="1:27" s="14" customFormat="1" ht="9.75" customHeight="1">
      <c r="A44" s="23"/>
      <c r="G44" s="131" t="s">
        <v>1076</v>
      </c>
      <c r="H44" s="104">
        <f t="shared" si="4"/>
        <v>205.23012</v>
      </c>
      <c r="I44" s="69">
        <f t="shared" si="5"/>
        <v>164.184096</v>
      </c>
      <c r="J44" s="322" t="s">
        <v>572</v>
      </c>
      <c r="K44" s="118"/>
      <c r="L44" s="255">
        <v>0.8</v>
      </c>
      <c r="M44" s="254"/>
      <c r="N44" s="362">
        <v>1.11</v>
      </c>
      <c r="O44" s="357">
        <v>184.892</v>
      </c>
      <c r="P44" s="389">
        <v>1.11</v>
      </c>
      <c r="Q44" s="263"/>
      <c r="R44" s="265"/>
      <c r="S44" s="265"/>
      <c r="T44" s="265"/>
      <c r="U44" s="265"/>
      <c r="V44" s="254"/>
      <c r="W44" s="254"/>
      <c r="X44" s="254"/>
      <c r="Y44" s="254"/>
      <c r="Z44" s="254"/>
      <c r="AA44" s="254"/>
    </row>
    <row r="45" spans="1:27" s="14" customFormat="1" ht="9.75" customHeight="1" thickBot="1">
      <c r="A45" s="23"/>
      <c r="G45" s="304" t="s">
        <v>17</v>
      </c>
      <c r="H45" s="106">
        <f t="shared" si="4"/>
        <v>171.88017000000002</v>
      </c>
      <c r="I45" s="70">
        <f>H45*L45</f>
        <v>137.50413600000002</v>
      </c>
      <c r="J45" s="326" t="s">
        <v>338</v>
      </c>
      <c r="K45" s="118"/>
      <c r="L45" s="255">
        <v>0.8</v>
      </c>
      <c r="M45" s="254"/>
      <c r="N45" s="362">
        <v>1.11</v>
      </c>
      <c r="O45" s="256">
        <v>154.847</v>
      </c>
      <c r="P45" s="389">
        <v>1.11</v>
      </c>
      <c r="Q45" s="263"/>
      <c r="R45" s="265"/>
      <c r="S45" s="265"/>
      <c r="T45" s="265"/>
      <c r="U45" s="265"/>
      <c r="V45" s="254"/>
      <c r="W45" s="254"/>
      <c r="X45" s="254"/>
      <c r="Y45" s="254"/>
      <c r="Z45" s="254"/>
      <c r="AA45" s="254"/>
    </row>
    <row r="46" spans="1:27" s="14" customFormat="1" ht="9.75" customHeight="1">
      <c r="A46" s="23"/>
      <c r="G46" s="13"/>
      <c r="H46" s="13"/>
      <c r="I46" s="13"/>
      <c r="J46" s="13"/>
      <c r="K46" s="118"/>
      <c r="L46" s="255">
        <v>0.8</v>
      </c>
      <c r="M46" s="254"/>
      <c r="N46" s="362">
        <v>1.11</v>
      </c>
      <c r="O46" s="400"/>
      <c r="P46" s="362"/>
      <c r="Q46" s="263"/>
      <c r="R46" s="265"/>
      <c r="S46" s="265"/>
      <c r="T46" s="265"/>
      <c r="U46" s="265"/>
      <c r="V46" s="254"/>
      <c r="W46" s="254"/>
      <c r="X46" s="254"/>
      <c r="Y46" s="254"/>
      <c r="Z46" s="254"/>
      <c r="AA46" s="254"/>
    </row>
    <row r="47" spans="1:27" s="14" customFormat="1" ht="9.75" customHeight="1">
      <c r="A47" s="23"/>
      <c r="F47" s="22"/>
      <c r="G47" s="13"/>
      <c r="H47" s="13"/>
      <c r="I47" s="13"/>
      <c r="J47" s="13"/>
      <c r="K47" s="251"/>
      <c r="L47" s="255">
        <v>0.8</v>
      </c>
      <c r="M47" s="254">
        <v>257.36</v>
      </c>
      <c r="N47" s="362">
        <v>1.11</v>
      </c>
      <c r="O47" s="400"/>
      <c r="P47" s="362"/>
      <c r="Q47" s="263"/>
      <c r="R47" s="265"/>
      <c r="S47" s="265"/>
      <c r="T47" s="265"/>
      <c r="U47" s="265"/>
      <c r="V47" s="265"/>
      <c r="W47" s="265"/>
      <c r="X47" s="265"/>
      <c r="Y47" s="265"/>
      <c r="Z47" s="265"/>
      <c r="AA47" s="254"/>
    </row>
    <row r="48" spans="1:27" s="14" customFormat="1" ht="9.75" customHeight="1">
      <c r="A48" s="23"/>
      <c r="B48" s="12"/>
      <c r="C48" s="12"/>
      <c r="D48" s="12"/>
      <c r="E48" s="12"/>
      <c r="F48" s="22"/>
      <c r="G48" s="13"/>
      <c r="H48" s="13"/>
      <c r="I48" s="13"/>
      <c r="J48" s="13"/>
      <c r="K48" s="251"/>
      <c r="L48" s="255">
        <v>0.8</v>
      </c>
      <c r="M48" s="254"/>
      <c r="N48" s="362">
        <v>1.11</v>
      </c>
      <c r="O48" s="400"/>
      <c r="P48" s="362"/>
      <c r="Q48" s="263"/>
      <c r="R48" s="265"/>
      <c r="S48" s="265"/>
      <c r="T48" s="265"/>
      <c r="U48" s="265"/>
      <c r="V48" s="265"/>
      <c r="W48" s="265"/>
      <c r="X48" s="265"/>
      <c r="Y48" s="265"/>
      <c r="Z48" s="265"/>
      <c r="AA48" s="254"/>
    </row>
    <row r="49" spans="1:27" s="14" customFormat="1" ht="9" customHeight="1">
      <c r="A49" s="23"/>
      <c r="B49" s="12"/>
      <c r="C49" s="12"/>
      <c r="D49" s="12"/>
      <c r="E49" s="12"/>
      <c r="G49" s="13"/>
      <c r="H49" s="13"/>
      <c r="I49" s="13"/>
      <c r="J49" s="13"/>
      <c r="K49" s="251"/>
      <c r="L49" s="255">
        <v>0.8</v>
      </c>
      <c r="M49" s="254"/>
      <c r="N49" s="362">
        <v>1.11</v>
      </c>
      <c r="O49" s="400"/>
      <c r="P49" s="362"/>
      <c r="Q49" s="263"/>
      <c r="R49" s="265"/>
      <c r="S49" s="265"/>
      <c r="T49" s="265"/>
      <c r="U49" s="265"/>
      <c r="V49" s="265"/>
      <c r="W49" s="265"/>
      <c r="X49" s="265"/>
      <c r="Y49" s="265"/>
      <c r="Z49" s="265"/>
      <c r="AA49" s="254"/>
    </row>
    <row r="50" spans="1:27" s="20" customFormat="1" ht="9.75" customHeight="1">
      <c r="A50" s="23"/>
      <c r="B50" s="12"/>
      <c r="C50" s="12"/>
      <c r="D50" s="12"/>
      <c r="E50" s="12"/>
      <c r="F50" s="41"/>
      <c r="G50" s="13"/>
      <c r="H50" s="13"/>
      <c r="I50" s="13"/>
      <c r="J50" s="13"/>
      <c r="K50" s="251"/>
      <c r="L50" s="255">
        <v>0.8</v>
      </c>
      <c r="M50" s="254"/>
      <c r="N50" s="362">
        <v>1.11</v>
      </c>
      <c r="O50" s="400"/>
      <c r="P50" s="362"/>
      <c r="Q50" s="347"/>
      <c r="R50" s="268"/>
      <c r="S50" s="268"/>
      <c r="T50" s="268"/>
      <c r="U50" s="268"/>
      <c r="V50" s="268"/>
      <c r="W50" s="268"/>
      <c r="X50" s="268"/>
      <c r="Y50" s="268"/>
      <c r="Z50" s="268"/>
      <c r="AA50" s="261"/>
    </row>
    <row r="51" spans="1:27" s="14" customFormat="1" ht="9.75" customHeight="1">
      <c r="A51" s="23"/>
      <c r="B51" s="12"/>
      <c r="C51" s="12"/>
      <c r="D51" s="12"/>
      <c r="E51" s="12"/>
      <c r="F51" s="22"/>
      <c r="K51" s="251"/>
      <c r="L51" s="255">
        <v>0.8</v>
      </c>
      <c r="M51" s="254"/>
      <c r="N51" s="362">
        <v>1.11</v>
      </c>
      <c r="O51" s="400"/>
      <c r="P51" s="362"/>
      <c r="Q51" s="263"/>
      <c r="R51" s="265"/>
      <c r="S51" s="265"/>
      <c r="T51" s="265"/>
      <c r="U51" s="265"/>
      <c r="V51" s="265"/>
      <c r="W51" s="265"/>
      <c r="X51" s="265"/>
      <c r="Y51" s="265"/>
      <c r="Z51" s="265"/>
      <c r="AA51" s="254"/>
    </row>
    <row r="52" spans="12:26" ht="9.75" customHeight="1">
      <c r="L52" s="255">
        <v>0.8</v>
      </c>
      <c r="O52" s="400"/>
      <c r="V52" s="257"/>
      <c r="W52" s="257"/>
      <c r="X52" s="257"/>
      <c r="Y52" s="257"/>
      <c r="Z52" s="257"/>
    </row>
    <row r="53" spans="12:26" ht="9.75" customHeight="1">
      <c r="L53" s="255">
        <v>0.8</v>
      </c>
      <c r="V53" s="257"/>
      <c r="W53" s="257"/>
      <c r="X53" s="257"/>
      <c r="Y53" s="257"/>
      <c r="Z53" s="257"/>
    </row>
    <row r="54" spans="1:26" ht="9.75" customHeight="1">
      <c r="A54" s="23"/>
      <c r="L54" s="255">
        <v>0.8</v>
      </c>
      <c r="V54" s="257"/>
      <c r="W54" s="257"/>
      <c r="X54" s="257"/>
      <c r="Y54" s="257"/>
      <c r="Z54" s="257"/>
    </row>
    <row r="55" spans="12:26" ht="9.75" customHeight="1">
      <c r="L55" s="255">
        <v>0.8</v>
      </c>
      <c r="V55" s="257"/>
      <c r="W55" s="257"/>
      <c r="X55" s="257"/>
      <c r="Y55" s="257"/>
      <c r="Z55" s="257"/>
    </row>
    <row r="56" spans="12:26" ht="9.75" customHeight="1">
      <c r="L56" s="255">
        <v>0.8</v>
      </c>
      <c r="V56" s="257"/>
      <c r="W56" s="257"/>
      <c r="X56" s="257"/>
      <c r="Y56" s="257"/>
      <c r="Z56" s="257"/>
    </row>
    <row r="57" spans="12:26" ht="9.75" customHeight="1">
      <c r="L57" s="255">
        <v>0.8</v>
      </c>
      <c r="V57" s="257"/>
      <c r="W57" s="257"/>
      <c r="X57" s="257"/>
      <c r="Y57" s="257"/>
      <c r="Z57" s="257"/>
    </row>
    <row r="58" spans="6:26" ht="9.75" customHeight="1">
      <c r="F58" s="14"/>
      <c r="L58" s="255">
        <v>0.8</v>
      </c>
      <c r="V58" s="257"/>
      <c r="W58" s="257"/>
      <c r="X58" s="257"/>
      <c r="Y58" s="257"/>
      <c r="Z58" s="257"/>
    </row>
    <row r="59" spans="6:12" ht="9.75" customHeight="1">
      <c r="F59" s="14"/>
      <c r="L59" s="255">
        <v>0.8</v>
      </c>
    </row>
    <row r="60" spans="6:12" ht="9.75" customHeight="1">
      <c r="F60" s="13"/>
      <c r="L60" s="255">
        <v>0.8</v>
      </c>
    </row>
    <row r="61" spans="6:12" ht="9.75" customHeight="1">
      <c r="F61" s="13"/>
      <c r="L61" s="255">
        <v>0.8</v>
      </c>
    </row>
    <row r="62" spans="6:21" ht="9.75" customHeight="1">
      <c r="F62" s="13"/>
      <c r="L62" s="255">
        <v>0.8</v>
      </c>
      <c r="O62" s="357"/>
      <c r="P62" s="362">
        <v>1.11</v>
      </c>
      <c r="Q62" s="119"/>
      <c r="R62" s="256"/>
      <c r="S62" s="256"/>
      <c r="T62" s="256"/>
      <c r="U62" s="256"/>
    </row>
    <row r="63" spans="6:16" ht="9.75" customHeight="1">
      <c r="F63" s="13"/>
      <c r="L63" s="255">
        <v>0.8</v>
      </c>
      <c r="O63" s="357"/>
      <c r="P63" s="362">
        <v>1.11</v>
      </c>
    </row>
    <row r="64" spans="6:16" ht="9.75" customHeight="1">
      <c r="F64" s="13"/>
      <c r="L64" s="255">
        <v>0.8</v>
      </c>
      <c r="O64" s="357"/>
      <c r="P64" s="362">
        <v>1.11</v>
      </c>
    </row>
    <row r="65" spans="6:26" ht="9.75" customHeight="1">
      <c r="F65" s="12"/>
      <c r="L65" s="255">
        <v>0.8</v>
      </c>
      <c r="V65" s="257"/>
      <c r="W65" s="257"/>
      <c r="X65" s="257"/>
      <c r="Y65" s="257"/>
      <c r="Z65" s="257"/>
    </row>
    <row r="66" spans="6:26" ht="9.75" customHeight="1">
      <c r="F66" s="12"/>
      <c r="L66" s="255">
        <v>0.8</v>
      </c>
      <c r="V66" s="257"/>
      <c r="W66" s="257"/>
      <c r="X66" s="257"/>
      <c r="Y66" s="257"/>
      <c r="Z66" s="257"/>
    </row>
    <row r="67" spans="6:26" ht="9.75" customHeight="1">
      <c r="F67" s="12"/>
      <c r="L67" s="255">
        <v>0.8</v>
      </c>
      <c r="P67" s="256"/>
      <c r="V67" s="257"/>
      <c r="W67" s="257"/>
      <c r="X67" s="257"/>
      <c r="Y67" s="257"/>
      <c r="Z67" s="257"/>
    </row>
    <row r="68" spans="6:26" ht="9.75" customHeight="1">
      <c r="F68" s="12"/>
      <c r="L68" s="255">
        <v>0.8</v>
      </c>
      <c r="P68" s="256"/>
      <c r="V68" s="257"/>
      <c r="W68" s="257"/>
      <c r="X68" s="257"/>
      <c r="Y68" s="257"/>
      <c r="Z68" s="257"/>
    </row>
    <row r="69" spans="12:26" ht="9.75" customHeight="1">
      <c r="L69" s="255">
        <v>0.8</v>
      </c>
      <c r="P69" s="256"/>
      <c r="V69" s="257"/>
      <c r="W69" s="257"/>
      <c r="X69" s="257"/>
      <c r="Y69" s="257"/>
      <c r="Z69" s="257"/>
    </row>
    <row r="70" spans="12:16" ht="9.75" customHeight="1">
      <c r="L70" s="255">
        <v>0.8</v>
      </c>
      <c r="P70" s="256"/>
    </row>
    <row r="71" spans="12:16" ht="9.75" customHeight="1">
      <c r="L71" s="255">
        <v>0.8</v>
      </c>
      <c r="P71" s="256"/>
    </row>
    <row r="72" spans="12:16" ht="9.75" customHeight="1">
      <c r="L72" s="255">
        <v>0.8</v>
      </c>
      <c r="P72" s="256"/>
    </row>
    <row r="73" spans="12:16" ht="9.75" customHeight="1">
      <c r="L73" s="255">
        <v>0.8</v>
      </c>
      <c r="P73" s="256"/>
    </row>
    <row r="74" spans="12:16" ht="9.75" customHeight="1">
      <c r="L74" s="255">
        <v>0.8</v>
      </c>
      <c r="P74" s="256"/>
    </row>
    <row r="75" spans="12:16" ht="9.75" customHeight="1">
      <c r="L75" s="255">
        <v>0.8</v>
      </c>
      <c r="P75" s="256"/>
    </row>
    <row r="76" ht="9.75" customHeight="1">
      <c r="L76" s="255">
        <v>0.8</v>
      </c>
    </row>
    <row r="77" ht="9.75" customHeight="1">
      <c r="L77" s="255">
        <v>0.8</v>
      </c>
    </row>
    <row r="78" ht="9.75" customHeight="1">
      <c r="L78" s="255">
        <v>0.8</v>
      </c>
    </row>
    <row r="79" ht="9.75" customHeight="1">
      <c r="L79" s="255">
        <v>0.8</v>
      </c>
    </row>
    <row r="80" ht="9.75" customHeight="1">
      <c r="L80" s="255">
        <v>0.8</v>
      </c>
    </row>
    <row r="81" ht="9.75" customHeight="1">
      <c r="L81" s="255">
        <v>0.8</v>
      </c>
    </row>
    <row r="82" ht="9.75" customHeight="1">
      <c r="L82" s="255">
        <v>0.8</v>
      </c>
    </row>
    <row r="83" ht="9.75" customHeight="1">
      <c r="L83" s="255">
        <v>0.8</v>
      </c>
    </row>
    <row r="84" ht="9.75" customHeight="1">
      <c r="L84" s="255">
        <v>0.8</v>
      </c>
    </row>
    <row r="85" ht="9.75" customHeight="1">
      <c r="L85" s="255">
        <v>0.8</v>
      </c>
    </row>
    <row r="86" ht="9.75" customHeight="1">
      <c r="L86" s="255">
        <v>0.8</v>
      </c>
    </row>
    <row r="87" ht="9.75" customHeight="1">
      <c r="L87" s="255">
        <v>0.8</v>
      </c>
    </row>
    <row r="88" ht="9.75" customHeight="1">
      <c r="L88" s="255">
        <v>0.8</v>
      </c>
    </row>
    <row r="89" ht="9.75" customHeight="1">
      <c r="L89" s="255">
        <v>0.8</v>
      </c>
    </row>
    <row r="90" ht="9.75" customHeight="1">
      <c r="L90" s="255">
        <v>0.8</v>
      </c>
    </row>
    <row r="91" ht="9.75" customHeight="1">
      <c r="L91" s="255">
        <v>0.8</v>
      </c>
    </row>
    <row r="92" ht="9.75" customHeight="1">
      <c r="L92" s="255">
        <v>0.8</v>
      </c>
    </row>
    <row r="93" ht="9.75" customHeight="1">
      <c r="L93" s="255">
        <v>0.8</v>
      </c>
    </row>
    <row r="94" ht="9.75" customHeight="1">
      <c r="L94" s="255">
        <v>0.8</v>
      </c>
    </row>
    <row r="95" ht="9.75" customHeight="1">
      <c r="L95" s="255">
        <v>0.8</v>
      </c>
    </row>
    <row r="96" ht="9.75" customHeight="1">
      <c r="L96" s="255">
        <v>0.85</v>
      </c>
    </row>
    <row r="97" ht="9.75" customHeight="1">
      <c r="L97" s="255">
        <v>0.85</v>
      </c>
    </row>
    <row r="98" spans="2:16" ht="9.75" customHeight="1" thickBot="1">
      <c r="B98" s="13"/>
      <c r="C98" s="13"/>
      <c r="D98" s="13"/>
      <c r="G98" s="14"/>
      <c r="H98" s="14"/>
      <c r="I98" s="14"/>
      <c r="J98" s="14"/>
      <c r="L98" s="366">
        <v>0.85</v>
      </c>
      <c r="P98" s="382"/>
    </row>
    <row r="99" spans="2:16" ht="9.75" customHeight="1">
      <c r="B99" s="13"/>
      <c r="C99" s="29"/>
      <c r="D99" s="151"/>
      <c r="P99" s="382"/>
    </row>
    <row r="100" spans="2:16" ht="9.75" customHeight="1">
      <c r="B100" s="13"/>
      <c r="C100" s="13"/>
      <c r="D100" s="13"/>
      <c r="P100" s="382"/>
    </row>
    <row r="101" ht="9.75" customHeight="1">
      <c r="P101" s="382"/>
    </row>
    <row r="102" ht="9.75" customHeight="1">
      <c r="P102" s="382"/>
    </row>
    <row r="103" ht="9.75" customHeight="1">
      <c r="P103" s="382"/>
    </row>
    <row r="104" ht="9.75" customHeight="1">
      <c r="P104" s="382"/>
    </row>
    <row r="105" ht="9.75" customHeight="1">
      <c r="P105" s="382"/>
    </row>
    <row r="106" ht="9.75" customHeight="1">
      <c r="P106" s="382"/>
    </row>
    <row r="107" ht="9.75" customHeight="1">
      <c r="P107" s="382"/>
    </row>
    <row r="108" ht="9.75" customHeight="1">
      <c r="P108" s="382"/>
    </row>
    <row r="109" ht="9.75" customHeight="1">
      <c r="P109" s="382"/>
    </row>
    <row r="110" ht="9.75" customHeight="1">
      <c r="P110" s="382"/>
    </row>
    <row r="111" ht="9.75" customHeight="1">
      <c r="P111" s="382"/>
    </row>
    <row r="112" ht="9.75" customHeight="1">
      <c r="P112" s="382"/>
    </row>
    <row r="113" ht="9.75" customHeight="1">
      <c r="P113" s="382"/>
    </row>
    <row r="114" ht="9.75" customHeight="1">
      <c r="P114" s="382"/>
    </row>
    <row r="115" ht="9.75" customHeight="1">
      <c r="P115" s="382"/>
    </row>
    <row r="116" ht="9.75" customHeight="1">
      <c r="P116" s="382"/>
    </row>
    <row r="117" ht="9.75" customHeight="1">
      <c r="P117" s="382"/>
    </row>
    <row r="118" ht="9.75" customHeight="1">
      <c r="P118" s="382"/>
    </row>
    <row r="119" ht="9.75" customHeight="1">
      <c r="P119" s="382"/>
    </row>
    <row r="120" ht="9.75" customHeight="1">
      <c r="P120" s="382"/>
    </row>
    <row r="121" ht="9.75" customHeight="1">
      <c r="P121" s="382"/>
    </row>
    <row r="122" ht="9.75" customHeight="1">
      <c r="P122" s="382"/>
    </row>
    <row r="123" ht="9.75" customHeight="1">
      <c r="P123" s="382"/>
    </row>
    <row r="124" ht="9.75" customHeight="1">
      <c r="P124" s="382"/>
    </row>
    <row r="125" ht="9.75" customHeight="1">
      <c r="P125" s="382"/>
    </row>
    <row r="126" ht="9.75" customHeight="1">
      <c r="P126" s="382"/>
    </row>
    <row r="127" ht="9.75" customHeight="1">
      <c r="P127" s="382"/>
    </row>
    <row r="128" ht="9.75" customHeight="1">
      <c r="P128" s="382"/>
    </row>
    <row r="129" ht="9.75" customHeight="1">
      <c r="P129" s="382"/>
    </row>
    <row r="130" ht="9.75" customHeight="1">
      <c r="P130" s="382"/>
    </row>
    <row r="131" ht="9.75" customHeight="1">
      <c r="P131" s="382"/>
    </row>
    <row r="132" ht="9.75" customHeight="1">
      <c r="P132" s="382"/>
    </row>
    <row r="133" ht="9.75" customHeight="1">
      <c r="P133" s="382"/>
    </row>
    <row r="134" ht="9.75" customHeight="1">
      <c r="P134" s="382"/>
    </row>
    <row r="135" ht="9.75" customHeight="1">
      <c r="P135" s="382"/>
    </row>
    <row r="136" ht="9.75" customHeight="1">
      <c r="P136" s="382"/>
    </row>
    <row r="137" ht="9.75" customHeight="1">
      <c r="P137" s="382"/>
    </row>
    <row r="138" ht="9.75" customHeight="1">
      <c r="P138" s="382"/>
    </row>
    <row r="139" ht="9.75" customHeight="1">
      <c r="P139" s="382"/>
    </row>
    <row r="140" ht="9.75" customHeight="1">
      <c r="P140" s="382"/>
    </row>
    <row r="141" ht="9.75" customHeight="1">
      <c r="P141" s="382"/>
    </row>
    <row r="142" ht="9.75" customHeight="1">
      <c r="P142" s="382"/>
    </row>
    <row r="143" ht="9.75" customHeight="1">
      <c r="P143" s="382"/>
    </row>
    <row r="144" ht="9.75" customHeight="1">
      <c r="P144" s="382"/>
    </row>
    <row r="145" ht="9.75" customHeight="1">
      <c r="P145" s="382"/>
    </row>
    <row r="146" ht="9.75" customHeight="1">
      <c r="P146" s="382"/>
    </row>
    <row r="147" ht="9.75" customHeight="1">
      <c r="P147" s="382"/>
    </row>
    <row r="148" ht="9.75" customHeight="1">
      <c r="P148" s="382"/>
    </row>
    <row r="149" ht="9.75" customHeight="1">
      <c r="P149" s="382"/>
    </row>
    <row r="150" ht="9.75" customHeight="1">
      <c r="P150" s="382"/>
    </row>
    <row r="151" ht="9.75" customHeight="1">
      <c r="P151" s="382"/>
    </row>
    <row r="152" ht="9.75" customHeight="1">
      <c r="P152" s="382"/>
    </row>
    <row r="153" ht="9.75" customHeight="1">
      <c r="P153" s="382"/>
    </row>
    <row r="154" ht="9.75" customHeight="1">
      <c r="P154" s="382"/>
    </row>
    <row r="155" ht="9.75" customHeight="1">
      <c r="P155" s="382"/>
    </row>
    <row r="156" ht="9.75" customHeight="1">
      <c r="P156" s="382"/>
    </row>
    <row r="157" ht="9.75" customHeight="1">
      <c r="P157" s="382"/>
    </row>
    <row r="158" ht="9.75" customHeight="1">
      <c r="P158" s="382"/>
    </row>
    <row r="159" ht="9.75" customHeight="1">
      <c r="P159" s="382"/>
    </row>
    <row r="160" ht="9.75" customHeight="1">
      <c r="P160" s="382"/>
    </row>
    <row r="161" ht="9.75" customHeight="1">
      <c r="P161" s="382"/>
    </row>
    <row r="162" ht="9.75" customHeight="1">
      <c r="P162" s="382"/>
    </row>
    <row r="163" ht="9.75" customHeight="1">
      <c r="P163" s="382"/>
    </row>
    <row r="164" ht="9.75" customHeight="1">
      <c r="P164" s="382"/>
    </row>
    <row r="165" ht="9.75" customHeight="1">
      <c r="P165" s="382"/>
    </row>
    <row r="166" ht="9.75" customHeight="1">
      <c r="P166" s="382"/>
    </row>
    <row r="167" ht="9.75" customHeight="1">
      <c r="P167" s="382"/>
    </row>
    <row r="168" ht="9.75" customHeight="1">
      <c r="P168" s="382"/>
    </row>
    <row r="169" ht="9.75" customHeight="1">
      <c r="P169" s="382"/>
    </row>
    <row r="170" ht="9.75" customHeight="1">
      <c r="P170" s="382"/>
    </row>
    <row r="171" ht="9.75" customHeight="1">
      <c r="P171" s="382"/>
    </row>
    <row r="172" ht="9.75" customHeight="1">
      <c r="P172" s="382"/>
    </row>
    <row r="173" ht="9.75" customHeight="1">
      <c r="P173" s="382"/>
    </row>
    <row r="174" ht="9.75" customHeight="1">
      <c r="P174" s="382"/>
    </row>
    <row r="175" ht="9.75" customHeight="1">
      <c r="P175" s="382"/>
    </row>
    <row r="176" ht="9.75" customHeight="1">
      <c r="P176" s="382"/>
    </row>
    <row r="177" ht="9.75" customHeight="1">
      <c r="P177" s="382"/>
    </row>
    <row r="178" ht="9.75" customHeight="1">
      <c r="P178" s="382"/>
    </row>
    <row r="179" ht="9.75" customHeight="1">
      <c r="P179" s="382"/>
    </row>
    <row r="180" ht="9.75" customHeight="1">
      <c r="P180" s="382"/>
    </row>
    <row r="181" ht="9.75" customHeight="1">
      <c r="P181" s="382"/>
    </row>
    <row r="182" ht="9.75" customHeight="1">
      <c r="P182" s="382"/>
    </row>
    <row r="183" ht="9.75" customHeight="1">
      <c r="P183" s="382"/>
    </row>
    <row r="184" ht="9.75" customHeight="1">
      <c r="P184" s="382"/>
    </row>
    <row r="185" ht="9.75" customHeight="1">
      <c r="P185" s="382"/>
    </row>
    <row r="186" ht="9.75" customHeight="1">
      <c r="P186" s="382"/>
    </row>
    <row r="187" ht="9.75" customHeight="1">
      <c r="P187" s="382"/>
    </row>
    <row r="188" ht="9.75" customHeight="1">
      <c r="P188" s="382"/>
    </row>
    <row r="189" ht="9.75" customHeight="1">
      <c r="P189" s="382"/>
    </row>
    <row r="190" ht="9.75" customHeight="1">
      <c r="P190" s="382"/>
    </row>
    <row r="191" ht="9.75" customHeight="1">
      <c r="P191" s="382"/>
    </row>
    <row r="192" ht="9.75" customHeight="1">
      <c r="P192" s="382"/>
    </row>
    <row r="193" ht="9.75" customHeight="1">
      <c r="P193" s="382"/>
    </row>
    <row r="194" ht="9.75" customHeight="1">
      <c r="P194" s="382"/>
    </row>
    <row r="195" ht="9.75" customHeight="1">
      <c r="P195" s="382"/>
    </row>
    <row r="196" ht="9.75" customHeight="1">
      <c r="P196" s="382"/>
    </row>
    <row r="197" ht="9.75" customHeight="1">
      <c r="P197" s="382"/>
    </row>
    <row r="198" ht="9.75" customHeight="1">
      <c r="P198" s="382"/>
    </row>
    <row r="199" ht="9.75" customHeight="1">
      <c r="P199" s="382"/>
    </row>
    <row r="200" ht="9.75" customHeight="1">
      <c r="P200" s="382"/>
    </row>
    <row r="201" ht="9.75" customHeight="1">
      <c r="P201" s="382"/>
    </row>
    <row r="202" ht="9.75" customHeight="1">
      <c r="P202" s="382"/>
    </row>
    <row r="203" ht="9.75" customHeight="1">
      <c r="P203" s="382"/>
    </row>
    <row r="204" ht="9.75" customHeight="1">
      <c r="P204" s="382"/>
    </row>
    <row r="205" ht="9.75" customHeight="1">
      <c r="P205" s="382"/>
    </row>
    <row r="206" ht="9.75" customHeight="1">
      <c r="P206" s="382"/>
    </row>
    <row r="207" ht="9.75" customHeight="1">
      <c r="P207" s="382"/>
    </row>
    <row r="208" ht="9.75" customHeight="1">
      <c r="P208" s="382"/>
    </row>
    <row r="209" ht="9.75" customHeight="1">
      <c r="P209" s="382"/>
    </row>
    <row r="210" ht="9.75" customHeight="1">
      <c r="P210" s="382"/>
    </row>
    <row r="211" ht="9.75" customHeight="1">
      <c r="P211" s="382"/>
    </row>
    <row r="212" ht="9.75" customHeight="1">
      <c r="P212" s="382"/>
    </row>
    <row r="213" ht="9.75" customHeight="1">
      <c r="P213" s="382"/>
    </row>
    <row r="214" ht="9.75" customHeight="1">
      <c r="P214" s="382"/>
    </row>
    <row r="215" ht="9.75" customHeight="1">
      <c r="P215" s="382"/>
    </row>
    <row r="216" ht="9.75" customHeight="1">
      <c r="P216" s="382"/>
    </row>
    <row r="217" ht="9.75" customHeight="1">
      <c r="P217" s="382"/>
    </row>
    <row r="218" ht="9.75" customHeight="1">
      <c r="P218" s="382"/>
    </row>
    <row r="219" ht="9.75" customHeight="1">
      <c r="P219" s="382"/>
    </row>
    <row r="220" ht="9.75" customHeight="1">
      <c r="P220" s="382"/>
    </row>
    <row r="221" ht="9.75" customHeight="1">
      <c r="P221" s="382"/>
    </row>
    <row r="222" ht="9.75" customHeight="1">
      <c r="P222" s="382"/>
    </row>
    <row r="223" ht="9.75" customHeight="1">
      <c r="P223" s="382"/>
    </row>
    <row r="224" ht="9.75" customHeight="1">
      <c r="P224" s="382"/>
    </row>
    <row r="225" ht="9.75" customHeight="1">
      <c r="P225" s="382"/>
    </row>
    <row r="226" ht="9.75" customHeight="1">
      <c r="P226" s="382"/>
    </row>
    <row r="227" ht="9.75" customHeight="1">
      <c r="P227" s="382"/>
    </row>
    <row r="228" ht="9.75" customHeight="1">
      <c r="P228" s="382"/>
    </row>
    <row r="229" ht="9.75" customHeight="1">
      <c r="P229" s="382"/>
    </row>
    <row r="230" ht="9.75" customHeight="1">
      <c r="P230" s="382"/>
    </row>
    <row r="231" ht="9.75" customHeight="1">
      <c r="P231" s="382"/>
    </row>
    <row r="232" ht="9.75" customHeight="1">
      <c r="P232" s="382"/>
    </row>
    <row r="233" ht="9.75" customHeight="1">
      <c r="P233" s="382"/>
    </row>
    <row r="234" ht="9.75" customHeight="1">
      <c r="P234" s="382"/>
    </row>
    <row r="235" ht="9.75" customHeight="1">
      <c r="P235" s="382"/>
    </row>
    <row r="236" ht="9.75" customHeight="1">
      <c r="P236" s="382"/>
    </row>
    <row r="237" ht="9.75" customHeight="1">
      <c r="P237" s="382"/>
    </row>
    <row r="238" ht="9.75" customHeight="1">
      <c r="P238" s="382"/>
    </row>
    <row r="239" ht="9.75" customHeight="1">
      <c r="P239" s="382"/>
    </row>
    <row r="240" ht="9.75" customHeight="1">
      <c r="P240" s="382"/>
    </row>
    <row r="241" ht="9.75" customHeight="1">
      <c r="P241" s="382"/>
    </row>
    <row r="242" ht="9.75" customHeight="1">
      <c r="P242" s="382"/>
    </row>
    <row r="243" ht="9.75" customHeight="1">
      <c r="P243" s="382"/>
    </row>
    <row r="244" ht="9.75" customHeight="1">
      <c r="P244" s="382"/>
    </row>
    <row r="245" ht="9.75" customHeight="1">
      <c r="P245" s="382"/>
    </row>
    <row r="246" ht="9.75" customHeight="1">
      <c r="P246" s="382"/>
    </row>
    <row r="247" ht="9.75" customHeight="1">
      <c r="P247" s="382"/>
    </row>
    <row r="248" ht="9.75" customHeight="1">
      <c r="P248" s="382"/>
    </row>
    <row r="249" ht="9.75" customHeight="1">
      <c r="P249" s="382"/>
    </row>
    <row r="250" ht="9.75" customHeight="1">
      <c r="P250" s="382"/>
    </row>
    <row r="251" ht="9.75" customHeight="1">
      <c r="P251" s="382"/>
    </row>
    <row r="252" ht="9.75" customHeight="1">
      <c r="P252" s="382"/>
    </row>
    <row r="253" ht="9.75" customHeight="1">
      <c r="P253" s="382"/>
    </row>
    <row r="254" ht="9.75" customHeight="1">
      <c r="P254" s="382"/>
    </row>
    <row r="255" ht="9.75" customHeight="1">
      <c r="P255" s="382"/>
    </row>
    <row r="256" ht="9.75" customHeight="1">
      <c r="P256" s="382"/>
    </row>
    <row r="257" ht="9.75" customHeight="1">
      <c r="P257" s="382"/>
    </row>
    <row r="258" ht="9.75" customHeight="1">
      <c r="P258" s="382"/>
    </row>
    <row r="259" ht="9.75" customHeight="1">
      <c r="P259" s="382"/>
    </row>
    <row r="260" ht="9.75" customHeight="1">
      <c r="P260" s="382"/>
    </row>
    <row r="261" ht="9.75" customHeight="1">
      <c r="P261" s="382"/>
    </row>
    <row r="262" ht="9.75" customHeight="1">
      <c r="P262" s="382"/>
    </row>
    <row r="263" ht="9.75" customHeight="1">
      <c r="P263" s="382"/>
    </row>
    <row r="264" ht="9.75" customHeight="1">
      <c r="P264" s="382"/>
    </row>
    <row r="265" ht="9.75" customHeight="1">
      <c r="P265" s="382"/>
    </row>
    <row r="266" ht="9.75" customHeight="1">
      <c r="P266" s="382"/>
    </row>
    <row r="267" ht="9.75" customHeight="1">
      <c r="P267" s="382"/>
    </row>
    <row r="268" ht="9.75" customHeight="1">
      <c r="P268" s="382"/>
    </row>
    <row r="269" ht="9.75" customHeight="1">
      <c r="P269" s="382"/>
    </row>
    <row r="270" ht="9.75" customHeight="1">
      <c r="P270" s="382"/>
    </row>
    <row r="271" ht="9.75" customHeight="1">
      <c r="P271" s="382"/>
    </row>
    <row r="272" ht="9.75" customHeight="1">
      <c r="P272" s="382"/>
    </row>
  </sheetData>
  <sheetProtection password="C639" sheet="1" objects="1" scenarios="1" formatCells="0"/>
  <protectedRanges>
    <protectedRange sqref="K37 G2 B5:E5 B2:F3 G5:J5 I28:I45 B39:E40 M6:M7 D42 F47:F65 H69:I69 H72:I72 H60:I64 F5:F37 D6:D32 H6:I22 H46:I50" name="Диапазон1"/>
    <protectedRange sqref="O13" name="Диапазон1_5"/>
    <protectedRange sqref="K1" name="Диапазон1_1_1"/>
    <protectedRange sqref="M66:M82 M88:M98" name="Диапазон1_1"/>
    <protectedRange sqref="L1:L3" name="Диапазон1_6_1"/>
    <protectedRange sqref="I4" name="Диапазон1_2"/>
    <protectedRange sqref="I4" name="Диапазон1_3"/>
    <protectedRange sqref="D4" name="Диапазон1_4"/>
    <protectedRange sqref="D4" name="Диапазон1_3_1"/>
    <protectedRange sqref="D41" name="Диапазон1_6"/>
    <protectedRange sqref="D41" name="Диапазон1_3_2"/>
    <protectedRange sqref="I27 G26:H27 J26:J27" name="Диапазон1_3_4"/>
    <protectedRange sqref="I26" name="Диапазон1_2_1"/>
    <protectedRange sqref="I26" name="Диапазон1_3_1_1"/>
  </protectedRanges>
  <mergeCells count="9">
    <mergeCell ref="B39:E40"/>
    <mergeCell ref="B1:E1"/>
    <mergeCell ref="G1:J1"/>
    <mergeCell ref="B2:E3"/>
    <mergeCell ref="B5:E5"/>
    <mergeCell ref="G2:J3"/>
    <mergeCell ref="G5:J5"/>
    <mergeCell ref="G24:J25"/>
    <mergeCell ref="G27:J27"/>
  </mergeCells>
  <hyperlinks>
    <hyperlink ref="B42" r:id="rId1" display="http://www.voshod1.ru/catalog/3827/"/>
    <hyperlink ref="G6" r:id="rId2" display="http://www.voshod1.ru/catalog/3863/"/>
    <hyperlink ref="G7" r:id="rId3" display="http://www.voshod1.ru/catalog/3886/"/>
    <hyperlink ref="G8" r:id="rId4" display="http://www.voshod1.ru/catalog/2873/"/>
    <hyperlink ref="G9" r:id="rId5" display="http://www.voshod1.ru/catalog/3091/"/>
    <hyperlink ref="G10" r:id="rId6" display="http://www.voshod1.ru/catalog/3887/"/>
    <hyperlink ref="G12" r:id="rId7" display="http://www.voshod1.ru/catalog/2447/"/>
    <hyperlink ref="G15" r:id="rId8" display="http://www.voshod1.ru/catalog/3237/"/>
    <hyperlink ref="G16" r:id="rId9" display="http://www.voshod1.ru/catalog/2665/"/>
    <hyperlink ref="G18" r:id="rId10" display="http://www.voshod1.ru/catalog/2929/"/>
    <hyperlink ref="G19" r:id="rId11" display="http://www.voshod1.ru/catalog/3384/"/>
    <hyperlink ref="G20" r:id="rId12" display="http://www.voshod1.ru/catalog/3279/"/>
    <hyperlink ref="B6" r:id="rId13" display="http://www.voshod1.ru/catalog/4115/"/>
    <hyperlink ref="B7" r:id="rId14" display="http://www.voshod1.ru/catalog/4101/"/>
    <hyperlink ref="B8" r:id="rId15" display="http://www.voshod1.ru/catalog/3984/"/>
    <hyperlink ref="B9" r:id="rId16" display="http://www.voshod1.ru/catalog/4118/"/>
    <hyperlink ref="B12" r:id="rId17" display="http://www.voshod1.ru/catalog/4143/"/>
    <hyperlink ref="B13" r:id="rId18" display="http://www.voshod1.ru/catalog/4146/"/>
    <hyperlink ref="B16" r:id="rId19" display="http://www.voshod1.ru/catalog/4108/"/>
    <hyperlink ref="B17" r:id="rId20" display="http://www.voshod1.ru/catalog/3556/"/>
    <hyperlink ref="B18" r:id="rId21" display="http://www.voshod1.ru/catalog/4013/"/>
    <hyperlink ref="B19" r:id="rId22" display="http://www.voshod1.ru/catalog/3191/"/>
    <hyperlink ref="B20" r:id="rId23" display="http://www.voshod1.ru/catalog/4148/"/>
    <hyperlink ref="B23" r:id="rId24" display="http://www.voshod1.ru/catalog/3209/"/>
    <hyperlink ref="B24" r:id="rId25" display="http://www.voshod1.ru/catalog/4119/"/>
    <hyperlink ref="B26" r:id="rId26" display="http://www.voshod1.ru/catalog/2680/"/>
    <hyperlink ref="B27" r:id="rId27" display="http://www.voshod1.ru/catalog/4098/"/>
    <hyperlink ref="B28" r:id="rId28" display="http://www.voshod1.ru/catalog/4097/"/>
    <hyperlink ref="B29" r:id="rId29" display="http://www.voshod1.ru/catalog/2679/"/>
    <hyperlink ref="B30" r:id="rId30" display="http://www.voshod1.ru/catalog/3244/"/>
    <hyperlink ref="B10" r:id="rId31" display="http://www.voshod1.ru/catalog/4171/"/>
    <hyperlink ref="B11" r:id="rId32" display="http://www.voshod1.ru/catalog/4172/"/>
    <hyperlink ref="B14" r:id="rId33" display="http://www.voshod1.ru/catalog/4173/"/>
    <hyperlink ref="B15" r:id="rId34" display="http://www.voshod1.ru/catalog/4174/"/>
    <hyperlink ref="B21" r:id="rId35" display="http://www.voshod1.ru/catalog/3208/"/>
    <hyperlink ref="B22" r:id="rId36" display="http://www.voshod1.ru/catalog/4111/"/>
    <hyperlink ref="B25" r:id="rId37" display="http://www.voshod1.ru/catalog/4175/"/>
    <hyperlink ref="B31" r:id="rId38" display="http://www.voshod1.ru/catalog/4154/"/>
    <hyperlink ref="B32" r:id="rId39" display="http://www.voshod1.ru/catalog/3340/"/>
    <hyperlink ref="G11" r:id="rId40" display="http://www.voshod1.ru/catalog/4176/"/>
    <hyperlink ref="G13" r:id="rId41" display="http://www.voshod1.ru/catalog/2449/"/>
    <hyperlink ref="G14" r:id="rId42" display="http://www.voshod1.ru/catalog/2899/"/>
    <hyperlink ref="G17" r:id="rId43" display="http://www.voshod1.ru/catalog/3412/"/>
    <hyperlink ref="G21" r:id="rId44" display="http://www.voshod1.ru/catalog/4177/"/>
    <hyperlink ref="G22" r:id="rId45" display="http://www.voshod1.ru/catalog/4178/"/>
    <hyperlink ref="G28" r:id="rId46" display="http://www.voshod1.ru/catalog/4113/"/>
    <hyperlink ref="G29" r:id="rId47" display="http://www.voshod1.ru/catalog/4114/"/>
    <hyperlink ref="G30" r:id="rId48" display="http://www.voshod1.ru/catalog/3220/"/>
    <hyperlink ref="G31" r:id="rId49" display="http://www.voshod1.ru/catalog/4022/"/>
    <hyperlink ref="G32" r:id="rId50" display="http://www.voshod1.ru/catalog/4023/"/>
    <hyperlink ref="G33" r:id="rId51" display="http://www.voshod1.ru/catalog/3915/"/>
    <hyperlink ref="G34" r:id="rId52" display="http://www.voshod1.ru/catalog/3930/"/>
    <hyperlink ref="G35" r:id="rId53" display="http://www.voshod1.ru/catalog/4083/"/>
    <hyperlink ref="G36" r:id="rId54" display="http://www.voshod1.ru/catalog/3919/"/>
    <hyperlink ref="G37" r:id="rId55" display="http://www.voshod1.ru/catalog/4136/"/>
    <hyperlink ref="G38" r:id="rId56" display="http://www.voshod1.ru/catalog/3920/"/>
    <hyperlink ref="G39" r:id="rId57" display="http://www.voshod1.ru/catalog/4137/"/>
    <hyperlink ref="G40" r:id="rId58" display="http://www.voshod1.ru/catalog/3157/"/>
    <hyperlink ref="G41" r:id="rId59" display="http://www.voshod1.ru/catalog/3924/"/>
    <hyperlink ref="G43" r:id="rId60" display="http://www.voshod1.ru/catalog/3928/"/>
    <hyperlink ref="G44" r:id="rId61" display="http://www.voshod1.ru/catalog/4086/"/>
    <hyperlink ref="G45" r:id="rId62" display="http://www.voshod1.ru/catalog/3881/"/>
    <hyperlink ref="G42" r:id="rId63" display="http://www.voshod1.ru/catalog/3792/"/>
  </hyperlinks>
  <printOptions/>
  <pageMargins left="0.19" right="0.16" top="0.22" bottom="0.16" header="0.22" footer="0.16"/>
  <pageSetup horizontalDpi="600" verticalDpi="600" orientation="landscape" paperSize="9" r:id="rId65"/>
  <drawing r:id="rId6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AD508"/>
  <sheetViews>
    <sheetView showRowColHeaders="0" workbookViewId="0" topLeftCell="A1">
      <selection activeCell="E13" sqref="E13"/>
    </sheetView>
  </sheetViews>
  <sheetFormatPr defaultColWidth="9.00390625" defaultRowHeight="9.75" customHeight="1"/>
  <cols>
    <col min="1" max="1" width="1.12109375" style="34" customWidth="1"/>
    <col min="2" max="2" width="16.25390625" style="1" customWidth="1"/>
    <col min="3" max="4" width="8.375" style="1" customWidth="1"/>
    <col min="5" max="5" width="38.00390625" style="1" customWidth="1"/>
    <col min="6" max="6" width="3.375" style="45" customWidth="1"/>
    <col min="7" max="7" width="20.375" style="1" customWidth="1"/>
    <col min="8" max="9" width="8.375" style="1" customWidth="1"/>
    <col min="10" max="10" width="33.375" style="1" customWidth="1"/>
    <col min="11" max="11" width="63.875" style="509" customWidth="1"/>
    <col min="12" max="13" width="8.875" style="257" hidden="1" customWidth="1"/>
    <col min="14" max="14" width="8.875" style="267" hidden="1" customWidth="1"/>
    <col min="15" max="16" width="8.875" style="257" hidden="1" customWidth="1"/>
    <col min="17" max="17" width="8.875" style="256" hidden="1" customWidth="1"/>
    <col min="18" max="19" width="8.875" style="119" customWidth="1"/>
    <col min="20" max="20" width="8.625" style="249" customWidth="1"/>
    <col min="21" max="21" width="8.625" style="12" customWidth="1"/>
    <col min="22" max="23" width="8.625" style="119" customWidth="1"/>
    <col min="24" max="24" width="12.875" style="119" customWidth="1"/>
    <col min="25" max="25" width="9.125" style="249" customWidth="1"/>
    <col min="26" max="16384" width="9.125" style="1" customWidth="1"/>
  </cols>
  <sheetData>
    <row r="1" spans="2:30" ht="18.75" customHeight="1">
      <c r="B1" s="602" t="s">
        <v>681</v>
      </c>
      <c r="C1" s="602"/>
      <c r="D1" s="602"/>
      <c r="E1" s="602"/>
      <c r="F1" s="246"/>
      <c r="G1" s="602" t="s">
        <v>681</v>
      </c>
      <c r="H1" s="602"/>
      <c r="I1" s="602"/>
      <c r="J1" s="602"/>
      <c r="K1" s="344"/>
      <c r="L1" s="252"/>
      <c r="M1" s="264"/>
      <c r="N1" s="288"/>
      <c r="O1" s="264"/>
      <c r="P1" s="264"/>
      <c r="V1" s="256"/>
      <c r="W1" s="256"/>
      <c r="X1" s="256"/>
      <c r="Y1" s="256"/>
      <c r="Z1" s="256"/>
      <c r="AA1" s="256"/>
      <c r="AB1" s="256"/>
      <c r="AC1" s="256"/>
      <c r="AD1" s="256"/>
    </row>
    <row r="2" spans="1:30" s="11" customFormat="1" ht="9.75" customHeight="1">
      <c r="A2" s="33"/>
      <c r="B2" s="564" t="s">
        <v>582</v>
      </c>
      <c r="C2" s="564"/>
      <c r="D2" s="564"/>
      <c r="E2" s="564"/>
      <c r="F2" s="43"/>
      <c r="G2" s="564" t="s">
        <v>791</v>
      </c>
      <c r="H2" s="564"/>
      <c r="I2" s="564"/>
      <c r="J2" s="564"/>
      <c r="K2" s="344"/>
      <c r="L2" s="252"/>
      <c r="M2" s="265"/>
      <c r="N2" s="517"/>
      <c r="O2" s="265"/>
      <c r="P2" s="265"/>
      <c r="Q2" s="253"/>
      <c r="R2" s="117"/>
      <c r="S2" s="117"/>
      <c r="T2" s="247"/>
      <c r="V2" s="253"/>
      <c r="W2" s="253"/>
      <c r="X2" s="253"/>
      <c r="Y2" s="253"/>
      <c r="Z2" s="253"/>
      <c r="AA2" s="253"/>
      <c r="AB2" s="253"/>
      <c r="AC2" s="253"/>
      <c r="AD2" s="253"/>
    </row>
    <row r="3" spans="1:30" s="11" customFormat="1" ht="9.75" customHeight="1" thickBot="1">
      <c r="A3" s="33"/>
      <c r="B3" s="565"/>
      <c r="C3" s="565"/>
      <c r="D3" s="565"/>
      <c r="E3" s="565"/>
      <c r="F3" s="55"/>
      <c r="G3" s="564"/>
      <c r="H3" s="564"/>
      <c r="I3" s="564"/>
      <c r="J3" s="564"/>
      <c r="K3" s="345"/>
      <c r="L3" s="359">
        <v>0.8</v>
      </c>
      <c r="M3" s="288" t="s">
        <v>143</v>
      </c>
      <c r="N3" s="267"/>
      <c r="O3" s="576" t="s">
        <v>791</v>
      </c>
      <c r="P3" s="265"/>
      <c r="Q3" s="253"/>
      <c r="R3" s="117"/>
      <c r="S3" s="117"/>
      <c r="T3" s="247"/>
      <c r="V3" s="253"/>
      <c r="W3" s="253"/>
      <c r="X3" s="253"/>
      <c r="Y3" s="253"/>
      <c r="Z3" s="253"/>
      <c r="AA3" s="253"/>
      <c r="AB3" s="253"/>
      <c r="AC3" s="253"/>
      <c r="AD3" s="253"/>
    </row>
    <row r="4" spans="2:30" ht="9.75" customHeight="1" thickBot="1">
      <c r="B4" s="168" t="s">
        <v>617</v>
      </c>
      <c r="C4" s="169" t="s">
        <v>413</v>
      </c>
      <c r="D4" s="169" t="s">
        <v>378</v>
      </c>
      <c r="E4" s="353" t="s">
        <v>619</v>
      </c>
      <c r="F4" s="55"/>
      <c r="G4" s="168" t="s">
        <v>617</v>
      </c>
      <c r="H4" s="169" t="s">
        <v>413</v>
      </c>
      <c r="I4" s="169" t="s">
        <v>378</v>
      </c>
      <c r="J4" s="353" t="s">
        <v>619</v>
      </c>
      <c r="K4" s="343"/>
      <c r="L4" s="359">
        <v>0.8</v>
      </c>
      <c r="O4" s="576"/>
      <c r="P4" s="265"/>
      <c r="V4" s="256"/>
      <c r="W4" s="256"/>
      <c r="X4" s="256"/>
      <c r="Y4" s="256"/>
      <c r="Z4" s="256"/>
      <c r="AA4" s="256"/>
      <c r="AB4" s="256"/>
      <c r="AC4" s="256"/>
      <c r="AD4" s="256"/>
    </row>
    <row r="5" spans="2:30" ht="9.75" customHeight="1" thickBot="1">
      <c r="B5" s="586" t="s">
        <v>798</v>
      </c>
      <c r="C5" s="587"/>
      <c r="D5" s="587"/>
      <c r="E5" s="588"/>
      <c r="F5" s="55"/>
      <c r="G5" s="586" t="s">
        <v>798</v>
      </c>
      <c r="H5" s="587"/>
      <c r="I5" s="587"/>
      <c r="J5" s="588"/>
      <c r="K5" s="346"/>
      <c r="L5" s="359">
        <v>0.8</v>
      </c>
      <c r="O5" s="576"/>
      <c r="V5" s="256"/>
      <c r="W5" s="256"/>
      <c r="X5" s="256"/>
      <c r="Y5" s="256"/>
      <c r="Z5" s="256"/>
      <c r="AA5" s="256"/>
      <c r="AB5" s="256"/>
      <c r="AC5" s="256"/>
      <c r="AD5" s="256"/>
    </row>
    <row r="6" spans="2:30" ht="9.75" customHeight="1">
      <c r="B6" s="327" t="s">
        <v>1170</v>
      </c>
      <c r="C6" s="141">
        <f>M6+N6</f>
        <v>21.921</v>
      </c>
      <c r="D6" s="49">
        <f>C6*L23</f>
        <v>17.5368</v>
      </c>
      <c r="E6" s="328" t="s">
        <v>762</v>
      </c>
      <c r="F6" s="55"/>
      <c r="G6" s="186" t="s">
        <v>1131</v>
      </c>
      <c r="H6" s="105">
        <f aca="true" t="shared" si="0" ref="H6:H24">O6*P6</f>
        <v>169</v>
      </c>
      <c r="I6" s="474">
        <f>H6*L6</f>
        <v>135.20000000000002</v>
      </c>
      <c r="J6" s="153" t="s">
        <v>38</v>
      </c>
      <c r="K6" s="346"/>
      <c r="L6" s="359">
        <v>0.8</v>
      </c>
      <c r="M6" s="518">
        <v>20.721</v>
      </c>
      <c r="N6" s="257">
        <v>1.2</v>
      </c>
      <c r="O6" s="519">
        <v>169</v>
      </c>
      <c r="P6" s="382">
        <v>1</v>
      </c>
      <c r="Q6" s="257"/>
      <c r="V6" s="256"/>
      <c r="W6" s="256"/>
      <c r="X6" s="256"/>
      <c r="Y6" s="256"/>
      <c r="Z6" s="256"/>
      <c r="AA6" s="256"/>
      <c r="AB6" s="256"/>
      <c r="AC6" s="256"/>
      <c r="AD6" s="256"/>
    </row>
    <row r="7" spans="1:30" ht="9.75" customHeight="1">
      <c r="A7" s="22"/>
      <c r="B7" s="187" t="s">
        <v>1264</v>
      </c>
      <c r="C7" s="515">
        <f>M7+N7</f>
        <v>100.2</v>
      </c>
      <c r="D7" s="50">
        <f aca="true" t="shared" si="1" ref="D7:D14">C7*L22</f>
        <v>80.16000000000001</v>
      </c>
      <c r="E7" s="526" t="s">
        <v>1</v>
      </c>
      <c r="F7" s="55"/>
      <c r="G7" s="179" t="s">
        <v>1132</v>
      </c>
      <c r="H7" s="104">
        <f t="shared" si="0"/>
        <v>259</v>
      </c>
      <c r="I7" s="472">
        <f aca="true" t="shared" si="2" ref="I7:I12">H7*L9</f>
        <v>207.20000000000002</v>
      </c>
      <c r="J7" s="154" t="s">
        <v>38</v>
      </c>
      <c r="K7" s="346"/>
      <c r="L7" s="359">
        <v>0.8</v>
      </c>
      <c r="M7" s="518">
        <v>99</v>
      </c>
      <c r="N7" s="257">
        <v>1.2</v>
      </c>
      <c r="O7" s="519">
        <v>259</v>
      </c>
      <c r="P7" s="382">
        <v>1</v>
      </c>
      <c r="Q7" s="257"/>
      <c r="V7" s="256"/>
      <c r="W7" s="256"/>
      <c r="X7" s="256"/>
      <c r="Y7" s="256"/>
      <c r="Z7" s="256"/>
      <c r="AA7" s="256"/>
      <c r="AB7" s="256"/>
      <c r="AC7" s="256"/>
      <c r="AD7" s="256"/>
    </row>
    <row r="8" spans="2:30" ht="9.75" customHeight="1">
      <c r="B8" s="187" t="s">
        <v>1265</v>
      </c>
      <c r="C8" s="140">
        <f aca="true" t="shared" si="3" ref="C8:C14">M8*N6</f>
        <v>154.79999999999998</v>
      </c>
      <c r="D8" s="50">
        <f t="shared" si="1"/>
        <v>123.83999999999999</v>
      </c>
      <c r="E8" s="526" t="s">
        <v>1</v>
      </c>
      <c r="F8" s="55"/>
      <c r="G8" s="179" t="s">
        <v>1155</v>
      </c>
      <c r="H8" s="104">
        <f t="shared" si="0"/>
        <v>183</v>
      </c>
      <c r="I8" s="472">
        <f t="shared" si="2"/>
        <v>146.4</v>
      </c>
      <c r="J8" s="154" t="s">
        <v>40</v>
      </c>
      <c r="K8" s="346"/>
      <c r="L8" s="359">
        <v>0.8</v>
      </c>
      <c r="M8" s="518">
        <v>129</v>
      </c>
      <c r="N8" s="257">
        <v>1.2</v>
      </c>
      <c r="O8" s="519">
        <v>183</v>
      </c>
      <c r="P8" s="382">
        <v>1</v>
      </c>
      <c r="Q8" s="257"/>
      <c r="V8" s="256"/>
      <c r="W8" s="256"/>
      <c r="X8" s="256"/>
      <c r="Y8" s="256"/>
      <c r="Z8" s="256"/>
      <c r="AA8" s="256"/>
      <c r="AB8" s="256"/>
      <c r="AC8" s="256"/>
      <c r="AD8" s="256"/>
    </row>
    <row r="9" spans="2:30" ht="9.75" customHeight="1">
      <c r="B9" s="182" t="s">
        <v>464</v>
      </c>
      <c r="C9" s="140">
        <f t="shared" si="3"/>
        <v>238.79999999999998</v>
      </c>
      <c r="D9" s="50">
        <f t="shared" si="1"/>
        <v>191.04</v>
      </c>
      <c r="E9" s="245" t="s">
        <v>583</v>
      </c>
      <c r="F9" s="55"/>
      <c r="G9" s="179" t="s">
        <v>8</v>
      </c>
      <c r="H9" s="104">
        <f t="shared" si="0"/>
        <v>297</v>
      </c>
      <c r="I9" s="472">
        <f t="shared" si="2"/>
        <v>237.60000000000002</v>
      </c>
      <c r="J9" s="154" t="s">
        <v>39</v>
      </c>
      <c r="K9" s="346"/>
      <c r="L9" s="359">
        <v>0.8</v>
      </c>
      <c r="M9" s="518">
        <v>199</v>
      </c>
      <c r="N9" s="257">
        <v>1.2</v>
      </c>
      <c r="O9" s="519">
        <v>297</v>
      </c>
      <c r="P9" s="382">
        <v>1</v>
      </c>
      <c r="Q9" s="257"/>
      <c r="V9" s="256"/>
      <c r="W9" s="256"/>
      <c r="X9" s="256"/>
      <c r="Y9" s="256"/>
      <c r="Z9" s="256"/>
      <c r="AA9" s="256"/>
      <c r="AB9" s="256"/>
      <c r="AC9" s="256"/>
      <c r="AD9" s="256"/>
    </row>
    <row r="10" spans="2:30" ht="9.75" customHeight="1">
      <c r="B10" s="182" t="s">
        <v>465</v>
      </c>
      <c r="C10" s="140">
        <f t="shared" si="3"/>
        <v>322.8</v>
      </c>
      <c r="D10" s="50">
        <f t="shared" si="1"/>
        <v>258.24</v>
      </c>
      <c r="E10" s="245" t="s">
        <v>583</v>
      </c>
      <c r="F10" s="55"/>
      <c r="G10" s="179" t="s">
        <v>733</v>
      </c>
      <c r="H10" s="104">
        <f t="shared" si="0"/>
        <v>297</v>
      </c>
      <c r="I10" s="472">
        <f t="shared" si="2"/>
        <v>237.60000000000002</v>
      </c>
      <c r="J10" s="154" t="s">
        <v>39</v>
      </c>
      <c r="K10" s="346"/>
      <c r="L10" s="359">
        <v>0.8</v>
      </c>
      <c r="M10" s="518">
        <v>269</v>
      </c>
      <c r="N10" s="257">
        <v>1.2</v>
      </c>
      <c r="O10" s="519">
        <v>297</v>
      </c>
      <c r="P10" s="382">
        <v>1</v>
      </c>
      <c r="Q10" s="257"/>
      <c r="V10" s="256"/>
      <c r="W10" s="256"/>
      <c r="X10" s="256"/>
      <c r="Y10" s="256"/>
      <c r="Z10" s="256"/>
      <c r="AA10" s="256"/>
      <c r="AB10" s="256"/>
      <c r="AC10" s="256"/>
      <c r="AD10" s="256"/>
    </row>
    <row r="11" spans="2:30" ht="9.75" customHeight="1">
      <c r="B11" s="516" t="s">
        <v>1016</v>
      </c>
      <c r="C11" s="140">
        <f t="shared" si="3"/>
        <v>322.8</v>
      </c>
      <c r="D11" s="50">
        <f t="shared" si="1"/>
        <v>258.24</v>
      </c>
      <c r="E11" s="245" t="s">
        <v>1020</v>
      </c>
      <c r="F11" s="55"/>
      <c r="G11" s="183" t="s">
        <v>746</v>
      </c>
      <c r="H11" s="104">
        <f t="shared" si="0"/>
        <v>497.11959999999993</v>
      </c>
      <c r="I11" s="472">
        <f t="shared" si="2"/>
        <v>397.69568</v>
      </c>
      <c r="J11" s="154" t="s">
        <v>10</v>
      </c>
      <c r="K11" s="251"/>
      <c r="L11" s="359">
        <v>0.8</v>
      </c>
      <c r="M11" s="518">
        <v>269</v>
      </c>
      <c r="N11" s="257">
        <v>1.2</v>
      </c>
      <c r="O11" s="519">
        <v>357.64</v>
      </c>
      <c r="P11" s="382">
        <v>1.39</v>
      </c>
      <c r="Q11" s="257"/>
      <c r="V11" s="256"/>
      <c r="W11" s="256"/>
      <c r="X11" s="256"/>
      <c r="Y11" s="256"/>
      <c r="Z11" s="256"/>
      <c r="AA11" s="256"/>
      <c r="AB11" s="256"/>
      <c r="AC11" s="256"/>
      <c r="AD11" s="256"/>
    </row>
    <row r="12" spans="2:30" ht="9.75" customHeight="1">
      <c r="B12" s="516" t="s">
        <v>1017</v>
      </c>
      <c r="C12" s="140">
        <f t="shared" si="3"/>
        <v>286.8</v>
      </c>
      <c r="D12" s="50">
        <f t="shared" si="1"/>
        <v>229.44000000000003</v>
      </c>
      <c r="E12" s="245" t="s">
        <v>1019</v>
      </c>
      <c r="F12" s="55"/>
      <c r="G12" s="183" t="s">
        <v>744</v>
      </c>
      <c r="H12" s="104">
        <f t="shared" si="0"/>
        <v>486.54031</v>
      </c>
      <c r="I12" s="472">
        <f t="shared" si="2"/>
        <v>389.232248</v>
      </c>
      <c r="J12" s="154" t="s">
        <v>425</v>
      </c>
      <c r="K12" s="251"/>
      <c r="L12" s="359">
        <v>0.8</v>
      </c>
      <c r="M12" s="518">
        <v>239</v>
      </c>
      <c r="N12" s="257">
        <v>1.2</v>
      </c>
      <c r="O12" s="519">
        <v>350.029</v>
      </c>
      <c r="P12" s="382">
        <v>1.39</v>
      </c>
      <c r="Q12" s="257"/>
      <c r="V12" s="256"/>
      <c r="W12" s="256"/>
      <c r="X12" s="256"/>
      <c r="Y12" s="256"/>
      <c r="Z12" s="256"/>
      <c r="AA12" s="256"/>
      <c r="AB12" s="256"/>
      <c r="AC12" s="256"/>
      <c r="AD12" s="256"/>
    </row>
    <row r="13" spans="2:30" ht="9.75" customHeight="1">
      <c r="B13" s="516" t="s">
        <v>1018</v>
      </c>
      <c r="C13" s="140">
        <f t="shared" si="3"/>
        <v>310.8</v>
      </c>
      <c r="D13" s="50">
        <f t="shared" si="1"/>
        <v>248.64000000000001</v>
      </c>
      <c r="E13" s="245" t="s">
        <v>1019</v>
      </c>
      <c r="F13" s="43"/>
      <c r="G13" s="183" t="s">
        <v>745</v>
      </c>
      <c r="H13" s="104">
        <f t="shared" si="0"/>
        <v>355.38964</v>
      </c>
      <c r="I13" s="472">
        <f aca="true" t="shared" si="4" ref="I13:I24">H13*L19</f>
        <v>284.311712</v>
      </c>
      <c r="J13" s="154" t="s">
        <v>425</v>
      </c>
      <c r="K13" s="251"/>
      <c r="L13" s="359">
        <v>0.8</v>
      </c>
      <c r="M13" s="518">
        <v>259</v>
      </c>
      <c r="N13" s="257">
        <v>1.2</v>
      </c>
      <c r="O13" s="519">
        <v>255.676</v>
      </c>
      <c r="P13" s="382">
        <v>1.39</v>
      </c>
      <c r="Q13" s="257"/>
      <c r="V13" s="256"/>
      <c r="W13" s="256"/>
      <c r="X13" s="256"/>
      <c r="Y13" s="256"/>
      <c r="Z13" s="256"/>
      <c r="AA13" s="256"/>
      <c r="AB13" s="256"/>
      <c r="AC13" s="256"/>
      <c r="AD13" s="256"/>
    </row>
    <row r="14" spans="2:30" ht="9.75" customHeight="1">
      <c r="B14" s="182" t="s">
        <v>1168</v>
      </c>
      <c r="C14" s="140">
        <f t="shared" si="3"/>
        <v>43.199999999999996</v>
      </c>
      <c r="D14" s="50">
        <f t="shared" si="1"/>
        <v>34.559999999999995</v>
      </c>
      <c r="E14" s="158" t="s">
        <v>432</v>
      </c>
      <c r="F14" s="55"/>
      <c r="G14" s="179" t="s">
        <v>1159</v>
      </c>
      <c r="H14" s="104">
        <f t="shared" si="0"/>
        <v>458.73058</v>
      </c>
      <c r="I14" s="472">
        <f t="shared" si="4"/>
        <v>366.984464</v>
      </c>
      <c r="J14" s="154" t="s">
        <v>734</v>
      </c>
      <c r="K14" s="346"/>
      <c r="L14" s="359">
        <v>0.8</v>
      </c>
      <c r="M14" s="518">
        <v>36</v>
      </c>
      <c r="N14" s="257">
        <v>1.2</v>
      </c>
      <c r="O14" s="519">
        <v>330.022</v>
      </c>
      <c r="P14" s="382">
        <v>1.39</v>
      </c>
      <c r="Q14" s="257"/>
      <c r="V14" s="256"/>
      <c r="W14" s="256"/>
      <c r="X14" s="256"/>
      <c r="Y14" s="256"/>
      <c r="Z14" s="256"/>
      <c r="AA14" s="256"/>
      <c r="AB14" s="256"/>
      <c r="AC14" s="256"/>
      <c r="AD14" s="256"/>
    </row>
    <row r="15" spans="2:30" ht="9.75" customHeight="1">
      <c r="B15" s="499" t="s">
        <v>1266</v>
      </c>
      <c r="C15" s="140">
        <f>M15*N11</f>
        <v>202.79999999999998</v>
      </c>
      <c r="D15" s="50">
        <f>C15*L28</f>
        <v>162.24</v>
      </c>
      <c r="E15" s="245" t="s">
        <v>583</v>
      </c>
      <c r="F15" s="55"/>
      <c r="G15" s="187" t="s">
        <v>519</v>
      </c>
      <c r="H15" s="104">
        <f t="shared" si="0"/>
        <v>497.92996999999997</v>
      </c>
      <c r="I15" s="472">
        <f t="shared" si="4"/>
        <v>398.343976</v>
      </c>
      <c r="J15" s="154" t="s">
        <v>426</v>
      </c>
      <c r="K15" s="346"/>
      <c r="L15" s="359">
        <v>0.8</v>
      </c>
      <c r="M15" s="518">
        <v>169</v>
      </c>
      <c r="N15" s="257">
        <v>1.2</v>
      </c>
      <c r="O15" s="519">
        <v>358.223</v>
      </c>
      <c r="P15" s="382">
        <v>1.39</v>
      </c>
      <c r="Q15" s="257"/>
      <c r="V15" s="256"/>
      <c r="W15" s="256"/>
      <c r="X15" s="256"/>
      <c r="Y15" s="256"/>
      <c r="Z15" s="256"/>
      <c r="AA15" s="256"/>
      <c r="AB15" s="256"/>
      <c r="AC15" s="256"/>
      <c r="AD15" s="256"/>
    </row>
    <row r="16" spans="2:30" ht="9.75" customHeight="1">
      <c r="B16" s="499" t="s">
        <v>1267</v>
      </c>
      <c r="C16" s="140">
        <f>M16*N12</f>
        <v>202.79999999999998</v>
      </c>
      <c r="D16" s="50">
        <f>C16*L29</f>
        <v>162.24</v>
      </c>
      <c r="E16" s="245" t="s">
        <v>583</v>
      </c>
      <c r="F16" s="180"/>
      <c r="G16" s="187" t="s">
        <v>1160</v>
      </c>
      <c r="H16" s="104">
        <f t="shared" si="0"/>
        <v>603.15019</v>
      </c>
      <c r="I16" s="472">
        <f t="shared" si="4"/>
        <v>482.520152</v>
      </c>
      <c r="J16" s="154" t="s">
        <v>734</v>
      </c>
      <c r="K16" s="346"/>
      <c r="L16" s="359">
        <v>0.8</v>
      </c>
      <c r="M16" s="518">
        <v>169</v>
      </c>
      <c r="N16" s="257">
        <v>1.2</v>
      </c>
      <c r="O16" s="519">
        <v>433.921</v>
      </c>
      <c r="P16" s="382">
        <v>1.39</v>
      </c>
      <c r="Q16" s="257"/>
      <c r="V16" s="256"/>
      <c r="W16" s="256"/>
      <c r="X16" s="256"/>
      <c r="Y16" s="256"/>
      <c r="Z16" s="256"/>
      <c r="AA16" s="256"/>
      <c r="AB16" s="256"/>
      <c r="AC16" s="256"/>
      <c r="AD16" s="256"/>
    </row>
    <row r="17" spans="2:30" ht="9.75" customHeight="1">
      <c r="B17" s="514" t="s">
        <v>2</v>
      </c>
      <c r="C17" s="140">
        <f>M17*N13</f>
        <v>238.79999999999998</v>
      </c>
      <c r="D17" s="50">
        <f>C17*L30</f>
        <v>191.04</v>
      </c>
      <c r="E17" s="513" t="s">
        <v>3</v>
      </c>
      <c r="F17" s="55"/>
      <c r="G17" s="316" t="s">
        <v>139</v>
      </c>
      <c r="H17" s="104">
        <f t="shared" si="0"/>
        <v>409.74002999999993</v>
      </c>
      <c r="I17" s="472">
        <f t="shared" si="4"/>
        <v>327.79202399999997</v>
      </c>
      <c r="J17" s="154" t="s">
        <v>10</v>
      </c>
      <c r="K17" s="346"/>
      <c r="L17" s="359">
        <v>0.8</v>
      </c>
      <c r="M17" s="520">
        <v>199</v>
      </c>
      <c r="N17" s="257">
        <v>1.2</v>
      </c>
      <c r="O17" s="519">
        <v>294.777</v>
      </c>
      <c r="P17" s="382">
        <v>1.39</v>
      </c>
      <c r="Q17" s="257"/>
      <c r="V17" s="256"/>
      <c r="W17" s="256"/>
      <c r="X17" s="256"/>
      <c r="Y17" s="256"/>
      <c r="Z17" s="256"/>
      <c r="AA17" s="256"/>
      <c r="AB17" s="256"/>
      <c r="AC17" s="256"/>
      <c r="AD17" s="256"/>
    </row>
    <row r="18" spans="2:30" ht="9.75" customHeight="1">
      <c r="B18" s="514" t="s">
        <v>0</v>
      </c>
      <c r="C18" s="140">
        <f>M18*N13</f>
        <v>238.79999999999998</v>
      </c>
      <c r="D18" s="50">
        <f>C18*L30</f>
        <v>191.04</v>
      </c>
      <c r="E18" s="245" t="s">
        <v>583</v>
      </c>
      <c r="F18" s="57"/>
      <c r="G18" s="187" t="s">
        <v>1118</v>
      </c>
      <c r="H18" s="104">
        <f t="shared" si="0"/>
        <v>574.36051</v>
      </c>
      <c r="I18" s="472">
        <f t="shared" si="4"/>
        <v>459.488408</v>
      </c>
      <c r="J18" s="188" t="s">
        <v>10</v>
      </c>
      <c r="K18" s="346"/>
      <c r="L18" s="359">
        <v>0.8</v>
      </c>
      <c r="M18" s="518">
        <v>199</v>
      </c>
      <c r="N18" s="257">
        <v>1.2</v>
      </c>
      <c r="O18" s="519">
        <v>413.209</v>
      </c>
      <c r="P18" s="382">
        <v>1.39</v>
      </c>
      <c r="Q18" s="257"/>
      <c r="V18" s="256"/>
      <c r="W18" s="256"/>
      <c r="X18" s="256"/>
      <c r="Y18" s="256"/>
      <c r="Z18" s="256"/>
      <c r="AA18" s="256"/>
      <c r="AB18" s="256"/>
      <c r="AC18" s="256"/>
      <c r="AD18" s="256"/>
    </row>
    <row r="19" spans="2:30" ht="9.75" customHeight="1">
      <c r="B19" s="131" t="s">
        <v>1021</v>
      </c>
      <c r="C19" s="140">
        <f aca="true" t="shared" si="5" ref="C19:C49">M19*N13</f>
        <v>178.79999999999998</v>
      </c>
      <c r="D19" s="50">
        <f aca="true" t="shared" si="6" ref="D19:D45">C19*L30</f>
        <v>143.04</v>
      </c>
      <c r="E19" s="245" t="s">
        <v>583</v>
      </c>
      <c r="F19" s="57"/>
      <c r="G19" s="183" t="s">
        <v>747</v>
      </c>
      <c r="H19" s="104">
        <f t="shared" si="0"/>
        <v>418.85009</v>
      </c>
      <c r="I19" s="472">
        <f t="shared" si="4"/>
        <v>335.08007200000003</v>
      </c>
      <c r="J19" s="154" t="s">
        <v>10</v>
      </c>
      <c r="K19" s="346"/>
      <c r="L19" s="359">
        <v>0.8</v>
      </c>
      <c r="M19" s="518">
        <v>149</v>
      </c>
      <c r="N19" s="257">
        <v>1.2</v>
      </c>
      <c r="O19" s="519">
        <v>301.331</v>
      </c>
      <c r="P19" s="382">
        <v>1.39</v>
      </c>
      <c r="Q19" s="257"/>
      <c r="V19" s="256"/>
      <c r="W19" s="256"/>
      <c r="X19" s="256"/>
      <c r="Y19" s="256"/>
      <c r="Z19" s="256"/>
      <c r="AA19" s="256"/>
      <c r="AB19" s="256"/>
      <c r="AC19" s="256"/>
      <c r="AD19" s="256"/>
    </row>
    <row r="20" spans="2:30" ht="9.75" customHeight="1">
      <c r="B20" s="131" t="s">
        <v>449</v>
      </c>
      <c r="C20" s="140">
        <f t="shared" si="5"/>
        <v>202.79999999999998</v>
      </c>
      <c r="D20" s="50">
        <f t="shared" si="6"/>
        <v>162.24</v>
      </c>
      <c r="E20" s="245" t="s">
        <v>583</v>
      </c>
      <c r="F20" s="113"/>
      <c r="G20" s="131" t="s">
        <v>37</v>
      </c>
      <c r="H20" s="104">
        <f t="shared" si="0"/>
        <v>394.04970999999995</v>
      </c>
      <c r="I20" s="472">
        <f t="shared" si="4"/>
        <v>315.23976799999997</v>
      </c>
      <c r="J20" s="125" t="s">
        <v>735</v>
      </c>
      <c r="K20" s="346"/>
      <c r="L20" s="359">
        <v>0.8</v>
      </c>
      <c r="M20" s="518">
        <v>169</v>
      </c>
      <c r="N20" s="257">
        <v>1.2</v>
      </c>
      <c r="O20" s="519">
        <v>283.489</v>
      </c>
      <c r="P20" s="382">
        <v>1.39</v>
      </c>
      <c r="Q20" s="257"/>
      <c r="V20" s="256"/>
      <c r="W20" s="256"/>
      <c r="X20" s="256"/>
      <c r="Y20" s="256"/>
      <c r="Z20" s="256"/>
      <c r="AA20" s="256"/>
      <c r="AB20" s="256"/>
      <c r="AC20" s="256"/>
      <c r="AD20" s="256"/>
    </row>
    <row r="21" spans="2:30" ht="9.75" customHeight="1">
      <c r="B21" s="131" t="s">
        <v>450</v>
      </c>
      <c r="C21" s="140">
        <f t="shared" si="5"/>
        <v>202.79999999999998</v>
      </c>
      <c r="D21" s="50">
        <f t="shared" si="6"/>
        <v>162.24</v>
      </c>
      <c r="E21" s="245" t="s">
        <v>583</v>
      </c>
      <c r="F21" s="55"/>
      <c r="G21" s="131" t="s">
        <v>290</v>
      </c>
      <c r="H21" s="104">
        <f t="shared" si="0"/>
        <v>542.42943</v>
      </c>
      <c r="I21" s="472">
        <f t="shared" si="4"/>
        <v>433.94354400000003</v>
      </c>
      <c r="J21" s="125" t="s">
        <v>10</v>
      </c>
      <c r="K21" s="346"/>
      <c r="L21" s="359">
        <v>0.8</v>
      </c>
      <c r="M21" s="518">
        <v>169</v>
      </c>
      <c r="N21" s="257">
        <v>1.2</v>
      </c>
      <c r="O21" s="257">
        <v>390.237</v>
      </c>
      <c r="P21" s="382">
        <v>1.39</v>
      </c>
      <c r="Q21" s="257"/>
      <c r="V21" s="256"/>
      <c r="W21" s="256"/>
      <c r="X21" s="256"/>
      <c r="Y21" s="256"/>
      <c r="Z21" s="256"/>
      <c r="AA21" s="256"/>
      <c r="AB21" s="256"/>
      <c r="AC21" s="256"/>
      <c r="AD21" s="256"/>
    </row>
    <row r="22" spans="2:30" ht="9.75" customHeight="1">
      <c r="B22" s="131" t="s">
        <v>451</v>
      </c>
      <c r="C22" s="140">
        <f t="shared" si="5"/>
        <v>238.79999999999998</v>
      </c>
      <c r="D22" s="50">
        <f t="shared" si="6"/>
        <v>191.04</v>
      </c>
      <c r="E22" s="245" t="s">
        <v>583</v>
      </c>
      <c r="F22" s="55"/>
      <c r="G22" s="131" t="s">
        <v>291</v>
      </c>
      <c r="H22" s="104">
        <f t="shared" si="0"/>
        <v>432.18019</v>
      </c>
      <c r="I22" s="472">
        <f t="shared" si="4"/>
        <v>345.744152</v>
      </c>
      <c r="J22" s="125" t="s">
        <v>10</v>
      </c>
      <c r="K22" s="346"/>
      <c r="L22" s="359">
        <v>0.8</v>
      </c>
      <c r="M22" s="518">
        <v>199</v>
      </c>
      <c r="N22" s="257">
        <v>1.2</v>
      </c>
      <c r="O22" s="519">
        <v>310.921</v>
      </c>
      <c r="P22" s="382">
        <v>1.39</v>
      </c>
      <c r="Q22" s="257"/>
      <c r="V22" s="256"/>
      <c r="W22" s="256"/>
      <c r="X22" s="256"/>
      <c r="Y22" s="256"/>
      <c r="Z22" s="256"/>
      <c r="AA22" s="256"/>
      <c r="AB22" s="256"/>
      <c r="AC22" s="256"/>
      <c r="AD22" s="256"/>
    </row>
    <row r="23" spans="2:30" ht="9.75" customHeight="1">
      <c r="B23" s="131" t="s">
        <v>1022</v>
      </c>
      <c r="C23" s="140">
        <f t="shared" si="5"/>
        <v>178.79999999999998</v>
      </c>
      <c r="D23" s="50">
        <f t="shared" si="6"/>
        <v>143.04</v>
      </c>
      <c r="E23" s="245" t="s">
        <v>583</v>
      </c>
      <c r="F23" s="55"/>
      <c r="G23" s="130" t="s">
        <v>761</v>
      </c>
      <c r="H23" s="104">
        <f t="shared" si="0"/>
        <v>67</v>
      </c>
      <c r="I23" s="472">
        <f t="shared" si="4"/>
        <v>53.6</v>
      </c>
      <c r="J23" s="125" t="s">
        <v>41</v>
      </c>
      <c r="K23" s="346"/>
      <c r="L23" s="359">
        <v>0.8</v>
      </c>
      <c r="M23" s="520">
        <v>149</v>
      </c>
      <c r="N23" s="257">
        <v>1.2</v>
      </c>
      <c r="O23" s="257">
        <v>67</v>
      </c>
      <c r="P23" s="382">
        <v>1</v>
      </c>
      <c r="Q23" s="257"/>
      <c r="V23" s="256"/>
      <c r="W23" s="256"/>
      <c r="X23" s="256"/>
      <c r="Y23" s="256"/>
      <c r="Z23" s="256"/>
      <c r="AA23" s="256"/>
      <c r="AB23" s="256"/>
      <c r="AC23" s="256"/>
      <c r="AD23" s="256"/>
    </row>
    <row r="24" spans="2:30" ht="9.75" customHeight="1" thickBot="1">
      <c r="B24" s="131" t="s">
        <v>452</v>
      </c>
      <c r="C24" s="140">
        <f t="shared" si="5"/>
        <v>238.79999999999998</v>
      </c>
      <c r="D24" s="50">
        <f t="shared" si="6"/>
        <v>191.04</v>
      </c>
      <c r="E24" s="245" t="s">
        <v>583</v>
      </c>
      <c r="F24" s="57"/>
      <c r="G24" s="139" t="s">
        <v>1173</v>
      </c>
      <c r="H24" s="106">
        <f t="shared" si="0"/>
        <v>524.79033</v>
      </c>
      <c r="I24" s="475">
        <f t="shared" si="4"/>
        <v>419.83226400000007</v>
      </c>
      <c r="J24" s="148" t="s">
        <v>10</v>
      </c>
      <c r="K24" s="346"/>
      <c r="L24" s="359">
        <v>0.8</v>
      </c>
      <c r="M24" s="518">
        <v>199</v>
      </c>
      <c r="N24" s="257">
        <v>1.2</v>
      </c>
      <c r="O24" s="257">
        <v>377.547</v>
      </c>
      <c r="P24" s="382">
        <v>1.39</v>
      </c>
      <c r="Q24" s="257"/>
      <c r="V24" s="256"/>
      <c r="W24" s="256"/>
      <c r="X24" s="256"/>
      <c r="Y24" s="256"/>
      <c r="Z24" s="256"/>
      <c r="AA24" s="256"/>
      <c r="AB24" s="256"/>
      <c r="AC24" s="256"/>
      <c r="AD24" s="256"/>
    </row>
    <row r="25" spans="2:30" ht="9.75" customHeight="1">
      <c r="B25" s="131" t="s">
        <v>453</v>
      </c>
      <c r="C25" s="140">
        <f t="shared" si="5"/>
        <v>238.79999999999998</v>
      </c>
      <c r="D25" s="50">
        <f t="shared" si="6"/>
        <v>191.04</v>
      </c>
      <c r="E25" s="245" t="s">
        <v>583</v>
      </c>
      <c r="F25" s="55"/>
      <c r="K25" s="346"/>
      <c r="L25" s="359">
        <v>0.8</v>
      </c>
      <c r="M25" s="518">
        <v>199</v>
      </c>
      <c r="N25" s="257">
        <v>1.2</v>
      </c>
      <c r="Q25" s="257"/>
      <c r="V25" s="256"/>
      <c r="W25" s="256"/>
      <c r="X25" s="256"/>
      <c r="Y25" s="256"/>
      <c r="Z25" s="256"/>
      <c r="AA25" s="256"/>
      <c r="AB25" s="256"/>
      <c r="AC25" s="256"/>
      <c r="AD25" s="256"/>
    </row>
    <row r="26" spans="2:30" ht="9.75" customHeight="1">
      <c r="B26" s="131" t="s">
        <v>66</v>
      </c>
      <c r="C26" s="140">
        <f t="shared" si="5"/>
        <v>202.79999999999998</v>
      </c>
      <c r="D26" s="50">
        <f t="shared" si="6"/>
        <v>162.24</v>
      </c>
      <c r="E26" s="245" t="s">
        <v>583</v>
      </c>
      <c r="F26" s="55"/>
      <c r="G26" s="564" t="s">
        <v>477</v>
      </c>
      <c r="H26" s="564"/>
      <c r="I26" s="564"/>
      <c r="J26" s="564"/>
      <c r="K26" s="346"/>
      <c r="L26" s="359">
        <v>0.8</v>
      </c>
      <c r="M26" s="518">
        <v>169</v>
      </c>
      <c r="N26" s="257">
        <v>1.2</v>
      </c>
      <c r="Q26" s="257"/>
      <c r="V26" s="256"/>
      <c r="W26" s="256"/>
      <c r="X26" s="256"/>
      <c r="Y26" s="256"/>
      <c r="Z26" s="256"/>
      <c r="AA26" s="256"/>
      <c r="AB26" s="256"/>
      <c r="AC26" s="256"/>
      <c r="AD26" s="256"/>
    </row>
    <row r="27" spans="2:30" ht="9.75" customHeight="1" thickBot="1">
      <c r="B27" s="316" t="s">
        <v>1023</v>
      </c>
      <c r="C27" s="140">
        <f t="shared" si="5"/>
        <v>238.79999999999998</v>
      </c>
      <c r="D27" s="50">
        <f t="shared" si="6"/>
        <v>191.04</v>
      </c>
      <c r="E27" s="245" t="s">
        <v>583</v>
      </c>
      <c r="F27" s="55"/>
      <c r="G27" s="564"/>
      <c r="H27" s="564"/>
      <c r="I27" s="564"/>
      <c r="J27" s="564"/>
      <c r="K27" s="346"/>
      <c r="L27" s="359">
        <v>0.8</v>
      </c>
      <c r="M27" s="520">
        <v>199</v>
      </c>
      <c r="N27" s="257">
        <v>1.2</v>
      </c>
      <c r="Q27" s="257"/>
      <c r="V27" s="256"/>
      <c r="W27" s="256"/>
      <c r="X27" s="256"/>
      <c r="Y27" s="256"/>
      <c r="Z27" s="256"/>
      <c r="AA27" s="256"/>
      <c r="AB27" s="256"/>
      <c r="AC27" s="256"/>
      <c r="AD27" s="256"/>
    </row>
    <row r="28" spans="2:30" ht="9.75" customHeight="1" thickBot="1">
      <c r="B28" s="131" t="s">
        <v>454</v>
      </c>
      <c r="C28" s="140">
        <f t="shared" si="5"/>
        <v>202.79999999999998</v>
      </c>
      <c r="D28" s="50">
        <f t="shared" si="6"/>
        <v>162.24</v>
      </c>
      <c r="E28" s="245" t="s">
        <v>583</v>
      </c>
      <c r="F28" s="55"/>
      <c r="G28" s="350" t="s">
        <v>617</v>
      </c>
      <c r="H28" s="351" t="s">
        <v>413</v>
      </c>
      <c r="I28" s="169" t="s">
        <v>378</v>
      </c>
      <c r="J28" s="352" t="s">
        <v>619</v>
      </c>
      <c r="K28" s="346"/>
      <c r="L28" s="359">
        <v>0.8</v>
      </c>
      <c r="M28" s="518">
        <v>169</v>
      </c>
      <c r="N28" s="257">
        <v>1.2</v>
      </c>
      <c r="O28" s="264" t="s">
        <v>477</v>
      </c>
      <c r="P28" s="382">
        <v>1.39</v>
      </c>
      <c r="Q28" s="257"/>
      <c r="V28" s="256"/>
      <c r="W28" s="256"/>
      <c r="X28" s="256"/>
      <c r="Y28" s="256"/>
      <c r="Z28" s="256"/>
      <c r="AA28" s="256"/>
      <c r="AB28" s="256"/>
      <c r="AC28" s="256"/>
      <c r="AD28" s="256"/>
    </row>
    <row r="29" spans="2:30" ht="9.75" customHeight="1" thickBot="1">
      <c r="B29" s="131" t="s">
        <v>455</v>
      </c>
      <c r="C29" s="140">
        <f t="shared" si="5"/>
        <v>154.79999999999998</v>
      </c>
      <c r="D29" s="50">
        <f t="shared" si="6"/>
        <v>123.83999999999999</v>
      </c>
      <c r="E29" s="245" t="s">
        <v>583</v>
      </c>
      <c r="F29" s="55"/>
      <c r="G29" s="559" t="s">
        <v>798</v>
      </c>
      <c r="H29" s="560"/>
      <c r="I29" s="560"/>
      <c r="J29" s="580"/>
      <c r="K29" s="346"/>
      <c r="L29" s="359">
        <v>0.8</v>
      </c>
      <c r="M29" s="518">
        <v>129</v>
      </c>
      <c r="N29" s="257">
        <v>1.2</v>
      </c>
      <c r="O29" s="519">
        <v>77.324</v>
      </c>
      <c r="P29" s="382">
        <v>1.11</v>
      </c>
      <c r="Q29" s="257"/>
      <c r="V29" s="256"/>
      <c r="W29" s="256"/>
      <c r="X29" s="256"/>
      <c r="Y29" s="256"/>
      <c r="Z29" s="256"/>
      <c r="AA29" s="256"/>
      <c r="AB29" s="256"/>
      <c r="AC29" s="256"/>
      <c r="AD29" s="256"/>
    </row>
    <row r="30" spans="2:30" ht="9.75" customHeight="1">
      <c r="B30" s="131" t="s">
        <v>456</v>
      </c>
      <c r="C30" s="140">
        <f t="shared" si="5"/>
        <v>238.79999999999998</v>
      </c>
      <c r="D30" s="50">
        <f t="shared" si="6"/>
        <v>191.04</v>
      </c>
      <c r="E30" s="245" t="s">
        <v>583</v>
      </c>
      <c r="F30" s="55"/>
      <c r="G30" s="306" t="s">
        <v>1200</v>
      </c>
      <c r="H30" s="329">
        <f>O29*P29</f>
        <v>85.82964000000001</v>
      </c>
      <c r="I30" s="330">
        <f aca="true" t="shared" si="7" ref="I30:I37">H30*L46</f>
        <v>68.66371200000002</v>
      </c>
      <c r="J30" s="374" t="s">
        <v>1204</v>
      </c>
      <c r="K30" s="346"/>
      <c r="L30" s="359">
        <v>0.8</v>
      </c>
      <c r="M30" s="518">
        <v>199</v>
      </c>
      <c r="N30" s="257">
        <v>1.2</v>
      </c>
      <c r="O30" s="257">
        <v>77.324</v>
      </c>
      <c r="P30" s="382">
        <v>1.11</v>
      </c>
      <c r="Q30" s="257"/>
      <c r="V30" s="256"/>
      <c r="W30" s="256"/>
      <c r="X30" s="256"/>
      <c r="Y30" s="256"/>
      <c r="Z30" s="256"/>
      <c r="AA30" s="256"/>
      <c r="AB30" s="256"/>
      <c r="AC30" s="256"/>
      <c r="AD30" s="256"/>
    </row>
    <row r="31" spans="1:30" s="28" customFormat="1" ht="9.75" customHeight="1">
      <c r="A31" s="34"/>
      <c r="B31" s="131" t="s">
        <v>457</v>
      </c>
      <c r="C31" s="140">
        <f t="shared" si="5"/>
        <v>178.79999999999998</v>
      </c>
      <c r="D31" s="50">
        <f t="shared" si="6"/>
        <v>143.04</v>
      </c>
      <c r="E31" s="245" t="s">
        <v>583</v>
      </c>
      <c r="F31" s="55"/>
      <c r="G31" s="131" t="s">
        <v>1201</v>
      </c>
      <c r="H31" s="297">
        <f>O30*P30</f>
        <v>85.82964000000001</v>
      </c>
      <c r="I31" s="298">
        <f t="shared" si="7"/>
        <v>68.66371200000002</v>
      </c>
      <c r="J31" s="331" t="s">
        <v>1204</v>
      </c>
      <c r="K31" s="346"/>
      <c r="L31" s="359">
        <v>0.8</v>
      </c>
      <c r="M31" s="518">
        <v>149</v>
      </c>
      <c r="N31" s="257">
        <v>1.2</v>
      </c>
      <c r="O31" s="519">
        <v>77.324</v>
      </c>
      <c r="P31" s="382">
        <v>1.11</v>
      </c>
      <c r="Q31" s="447"/>
      <c r="R31" s="460"/>
      <c r="S31" s="460"/>
      <c r="T31" s="507"/>
      <c r="U31" s="473"/>
      <c r="V31" s="266"/>
      <c r="W31" s="266"/>
      <c r="X31" s="266"/>
      <c r="Y31" s="266"/>
      <c r="Z31" s="266"/>
      <c r="AA31" s="266"/>
      <c r="AB31" s="266"/>
      <c r="AC31" s="266"/>
      <c r="AD31" s="266"/>
    </row>
    <row r="32" spans="1:30" ht="9.75" customHeight="1">
      <c r="A32" s="35"/>
      <c r="B32" s="131" t="s">
        <v>458</v>
      </c>
      <c r="C32" s="140">
        <f t="shared" si="5"/>
        <v>202.79999999999998</v>
      </c>
      <c r="D32" s="50">
        <f t="shared" si="6"/>
        <v>162.24</v>
      </c>
      <c r="E32" s="245" t="s">
        <v>583</v>
      </c>
      <c r="F32" s="59"/>
      <c r="G32" s="131" t="s">
        <v>1202</v>
      </c>
      <c r="H32" s="297">
        <f>O31*P31</f>
        <v>85.82964000000001</v>
      </c>
      <c r="I32" s="298">
        <f t="shared" si="7"/>
        <v>68.66371200000002</v>
      </c>
      <c r="J32" s="331" t="s">
        <v>1204</v>
      </c>
      <c r="K32" s="346"/>
      <c r="L32" s="359">
        <v>0.8</v>
      </c>
      <c r="M32" s="518">
        <v>169</v>
      </c>
      <c r="N32" s="257">
        <v>1.2</v>
      </c>
      <c r="O32" s="257">
        <v>77.324</v>
      </c>
      <c r="P32" s="382">
        <v>1.11</v>
      </c>
      <c r="Q32" s="257"/>
      <c r="V32" s="256"/>
      <c r="W32" s="256"/>
      <c r="X32" s="256"/>
      <c r="Y32" s="256"/>
      <c r="Z32" s="256"/>
      <c r="AA32" s="256"/>
      <c r="AB32" s="256"/>
      <c r="AC32" s="256"/>
      <c r="AD32" s="256"/>
    </row>
    <row r="33" spans="1:30" ht="9.75" customHeight="1">
      <c r="A33" s="36"/>
      <c r="B33" s="131" t="s">
        <v>459</v>
      </c>
      <c r="C33" s="140">
        <f t="shared" si="5"/>
        <v>202.79999999999998</v>
      </c>
      <c r="D33" s="50">
        <f t="shared" si="6"/>
        <v>162.24</v>
      </c>
      <c r="E33" s="245" t="s">
        <v>583</v>
      </c>
      <c r="F33" s="55"/>
      <c r="G33" s="131" t="s">
        <v>1203</v>
      </c>
      <c r="H33" s="297">
        <f>O32*P32</f>
        <v>85.82964000000001</v>
      </c>
      <c r="I33" s="524">
        <f t="shared" si="7"/>
        <v>68.66371200000002</v>
      </c>
      <c r="J33" s="331" t="s">
        <v>1204</v>
      </c>
      <c r="K33" s="510"/>
      <c r="L33" s="359">
        <v>0.8</v>
      </c>
      <c r="M33" s="518">
        <v>169</v>
      </c>
      <c r="N33" s="257">
        <v>1.2</v>
      </c>
      <c r="P33" s="382">
        <v>1.11</v>
      </c>
      <c r="Q33" s="257"/>
      <c r="V33" s="256"/>
      <c r="W33" s="256"/>
      <c r="X33" s="256"/>
      <c r="Y33" s="256"/>
      <c r="Z33" s="256"/>
      <c r="AA33" s="256"/>
      <c r="AB33" s="256"/>
      <c r="AC33" s="256"/>
      <c r="AD33" s="256"/>
    </row>
    <row r="34" spans="1:30" ht="9.75" customHeight="1">
      <c r="A34" s="35"/>
      <c r="B34" s="131" t="s">
        <v>460</v>
      </c>
      <c r="C34" s="140">
        <f t="shared" si="5"/>
        <v>202.79999999999998</v>
      </c>
      <c r="D34" s="50">
        <f t="shared" si="6"/>
        <v>162.24</v>
      </c>
      <c r="E34" s="245" t="s">
        <v>583</v>
      </c>
      <c r="F34" s="55"/>
      <c r="G34" s="461" t="s">
        <v>871</v>
      </c>
      <c r="H34" s="297">
        <f>O34*P34</f>
        <v>219.65901000000002</v>
      </c>
      <c r="I34" s="524">
        <f t="shared" si="7"/>
        <v>175.72720800000002</v>
      </c>
      <c r="J34" s="302" t="s">
        <v>205</v>
      </c>
      <c r="K34" s="510"/>
      <c r="L34" s="359">
        <v>0.8</v>
      </c>
      <c r="M34" s="518">
        <v>169</v>
      </c>
      <c r="N34" s="257">
        <v>1.2</v>
      </c>
      <c r="O34" s="257">
        <v>197.891</v>
      </c>
      <c r="P34" s="382">
        <v>1.11</v>
      </c>
      <c r="Q34" s="257"/>
      <c r="V34" s="256"/>
      <c r="W34" s="256"/>
      <c r="X34" s="256"/>
      <c r="Y34" s="256"/>
      <c r="Z34" s="256"/>
      <c r="AA34" s="256"/>
      <c r="AB34" s="256"/>
      <c r="AC34" s="256"/>
      <c r="AD34" s="256"/>
    </row>
    <row r="35" spans="1:30" ht="9.75" customHeight="1">
      <c r="A35" s="35"/>
      <c r="B35" s="131" t="s">
        <v>461</v>
      </c>
      <c r="C35" s="140">
        <f t="shared" si="5"/>
        <v>202.79999999999998</v>
      </c>
      <c r="D35" s="50">
        <f t="shared" si="6"/>
        <v>162.24</v>
      </c>
      <c r="E35" s="245" t="s">
        <v>583</v>
      </c>
      <c r="F35" s="57"/>
      <c r="G35" s="131" t="s">
        <v>743</v>
      </c>
      <c r="H35" s="297">
        <f>O35*P35</f>
        <v>226.80963000000003</v>
      </c>
      <c r="I35" s="524">
        <f t="shared" si="7"/>
        <v>181.44770400000004</v>
      </c>
      <c r="J35" s="278" t="s">
        <v>560</v>
      </c>
      <c r="K35" s="510"/>
      <c r="L35" s="359">
        <v>0.8</v>
      </c>
      <c r="M35" s="518">
        <v>169</v>
      </c>
      <c r="N35" s="257">
        <v>1.2</v>
      </c>
      <c r="O35" s="257">
        <v>204.333</v>
      </c>
      <c r="P35" s="382">
        <v>1.11</v>
      </c>
      <c r="Q35" s="257"/>
      <c r="V35" s="256"/>
      <c r="W35" s="256"/>
      <c r="X35" s="256"/>
      <c r="Y35" s="256"/>
      <c r="Z35" s="256"/>
      <c r="AA35" s="256"/>
      <c r="AB35" s="256"/>
      <c r="AC35" s="256"/>
      <c r="AD35" s="256"/>
    </row>
    <row r="36" spans="2:30" ht="9.75" customHeight="1">
      <c r="B36" s="131" t="s">
        <v>462</v>
      </c>
      <c r="C36" s="140">
        <f t="shared" si="5"/>
        <v>238.79999999999998</v>
      </c>
      <c r="D36" s="50">
        <f t="shared" si="6"/>
        <v>191.04</v>
      </c>
      <c r="E36" s="245" t="s">
        <v>583</v>
      </c>
      <c r="F36" s="55"/>
      <c r="G36" s="131" t="s">
        <v>339</v>
      </c>
      <c r="H36" s="297">
        <f>O36*P36</f>
        <v>219.6579</v>
      </c>
      <c r="I36" s="524">
        <f t="shared" si="7"/>
        <v>175.72632000000002</v>
      </c>
      <c r="J36" s="278" t="s">
        <v>560</v>
      </c>
      <c r="K36" s="510"/>
      <c r="L36" s="359">
        <v>0.8</v>
      </c>
      <c r="M36" s="518">
        <v>199</v>
      </c>
      <c r="N36" s="257">
        <v>1.2</v>
      </c>
      <c r="O36" s="257">
        <v>197.89</v>
      </c>
      <c r="P36" s="382">
        <v>1.11</v>
      </c>
      <c r="Q36" s="257"/>
      <c r="V36" s="256"/>
      <c r="W36" s="256"/>
      <c r="X36" s="256"/>
      <c r="Y36" s="256"/>
      <c r="Z36" s="256"/>
      <c r="AA36" s="256"/>
      <c r="AB36" s="256"/>
      <c r="AC36" s="256"/>
      <c r="AD36" s="256"/>
    </row>
    <row r="37" spans="1:30" ht="9.75" customHeight="1" thickBot="1">
      <c r="A37" s="35"/>
      <c r="B37" s="131" t="s">
        <v>463</v>
      </c>
      <c r="C37" s="140">
        <f t="shared" si="5"/>
        <v>238.79999999999998</v>
      </c>
      <c r="D37" s="50">
        <f t="shared" si="6"/>
        <v>191.04</v>
      </c>
      <c r="E37" s="245" t="s">
        <v>583</v>
      </c>
      <c r="F37" s="55"/>
      <c r="G37" s="139" t="s">
        <v>340</v>
      </c>
      <c r="H37" s="303">
        <f>O37*P37</f>
        <v>219.85770000000002</v>
      </c>
      <c r="I37" s="525">
        <f t="shared" si="7"/>
        <v>175.88616000000002</v>
      </c>
      <c r="J37" s="300" t="s">
        <v>560</v>
      </c>
      <c r="K37" s="510"/>
      <c r="L37" s="359">
        <v>0.8</v>
      </c>
      <c r="M37" s="518">
        <v>199</v>
      </c>
      <c r="N37" s="257">
        <v>1.2</v>
      </c>
      <c r="O37" s="257">
        <v>198.07</v>
      </c>
      <c r="P37" s="382">
        <v>1.11</v>
      </c>
      <c r="Q37" s="257"/>
      <c r="V37" s="256"/>
      <c r="W37" s="256"/>
      <c r="X37" s="256"/>
      <c r="Y37" s="256"/>
      <c r="Z37" s="256"/>
      <c r="AA37" s="256"/>
      <c r="AB37" s="256"/>
      <c r="AC37" s="256"/>
      <c r="AD37" s="256"/>
    </row>
    <row r="38" spans="1:30" ht="9.75" customHeight="1">
      <c r="A38" s="35"/>
      <c r="B38" s="131" t="s">
        <v>67</v>
      </c>
      <c r="C38" s="140">
        <f t="shared" si="5"/>
        <v>154.79999999999998</v>
      </c>
      <c r="D38" s="50">
        <f t="shared" si="6"/>
        <v>123.83999999999999</v>
      </c>
      <c r="E38" s="245" t="s">
        <v>583</v>
      </c>
      <c r="F38" s="55"/>
      <c r="K38" s="510"/>
      <c r="L38" s="359">
        <v>0.8</v>
      </c>
      <c r="M38" s="518">
        <v>129</v>
      </c>
      <c r="N38" s="257">
        <v>1.2</v>
      </c>
      <c r="Q38" s="257"/>
      <c r="V38" s="256"/>
      <c r="W38" s="256"/>
      <c r="X38" s="256"/>
      <c r="Y38" s="256"/>
      <c r="Z38" s="256"/>
      <c r="AA38" s="256"/>
      <c r="AB38" s="256"/>
      <c r="AC38" s="256"/>
      <c r="AD38" s="256"/>
    </row>
    <row r="39" spans="1:30" ht="9.75" customHeight="1">
      <c r="A39" s="35"/>
      <c r="B39" s="131" t="s">
        <v>68</v>
      </c>
      <c r="C39" s="140">
        <f t="shared" si="5"/>
        <v>142.79999999999998</v>
      </c>
      <c r="D39" s="50">
        <f t="shared" si="6"/>
        <v>114.24</v>
      </c>
      <c r="E39" s="245" t="s">
        <v>583</v>
      </c>
      <c r="F39" s="1"/>
      <c r="K39" s="510"/>
      <c r="L39" s="359">
        <v>0.8</v>
      </c>
      <c r="M39" s="518">
        <v>119</v>
      </c>
      <c r="N39" s="257">
        <v>1.2</v>
      </c>
      <c r="Q39" s="257"/>
      <c r="R39" s="251"/>
      <c r="S39" s="251"/>
      <c r="T39" s="508">
        <v>260</v>
      </c>
      <c r="V39" s="256"/>
      <c r="W39" s="256"/>
      <c r="X39" s="256"/>
      <c r="Y39" s="256"/>
      <c r="Z39" s="256"/>
      <c r="AA39" s="256"/>
      <c r="AB39" s="256"/>
      <c r="AC39" s="256"/>
      <c r="AD39" s="256"/>
    </row>
    <row r="40" spans="1:30" ht="9.75" customHeight="1">
      <c r="A40" s="35"/>
      <c r="B40" s="131" t="s">
        <v>331</v>
      </c>
      <c r="C40" s="140">
        <f t="shared" si="5"/>
        <v>238.79999999999998</v>
      </c>
      <c r="D40" s="50">
        <f t="shared" si="6"/>
        <v>191.04</v>
      </c>
      <c r="E40" s="154" t="s">
        <v>336</v>
      </c>
      <c r="F40" s="1"/>
      <c r="K40" s="510"/>
      <c r="L40" s="359">
        <v>0.8</v>
      </c>
      <c r="M40" s="518">
        <v>199</v>
      </c>
      <c r="N40" s="257">
        <v>1.2</v>
      </c>
      <c r="Q40" s="257"/>
      <c r="R40" s="251"/>
      <c r="S40" s="251"/>
      <c r="T40" s="508"/>
      <c r="V40" s="256"/>
      <c r="W40" s="256"/>
      <c r="X40" s="256"/>
      <c r="Y40" s="256"/>
      <c r="Z40" s="256"/>
      <c r="AA40" s="256"/>
      <c r="AB40" s="256"/>
      <c r="AC40" s="256"/>
      <c r="AD40" s="256"/>
    </row>
    <row r="41" spans="1:30" ht="9.75" customHeight="1">
      <c r="A41" s="35"/>
      <c r="B41" s="131" t="s">
        <v>332</v>
      </c>
      <c r="C41" s="140">
        <f t="shared" si="5"/>
        <v>238.79999999999998</v>
      </c>
      <c r="D41" s="50">
        <f t="shared" si="6"/>
        <v>191.04</v>
      </c>
      <c r="E41" s="154" t="s">
        <v>336</v>
      </c>
      <c r="F41" s="1"/>
      <c r="G41" s="564" t="s">
        <v>792</v>
      </c>
      <c r="H41" s="564"/>
      <c r="I41" s="564"/>
      <c r="J41" s="564"/>
      <c r="K41" s="510"/>
      <c r="L41" s="359">
        <v>0.8</v>
      </c>
      <c r="M41" s="518">
        <v>199</v>
      </c>
      <c r="N41" s="257">
        <v>1.2</v>
      </c>
      <c r="O41" s="519"/>
      <c r="P41" s="382">
        <v>1.39</v>
      </c>
      <c r="Q41" s="257"/>
      <c r="R41" s="251"/>
      <c r="S41" s="251"/>
      <c r="T41" s="508"/>
      <c r="V41" s="256"/>
      <c r="W41" s="256"/>
      <c r="X41" s="256"/>
      <c r="Y41" s="256"/>
      <c r="Z41" s="256"/>
      <c r="AA41" s="256"/>
      <c r="AB41" s="256"/>
      <c r="AC41" s="256"/>
      <c r="AD41" s="256"/>
    </row>
    <row r="42" spans="1:30" ht="9.75" customHeight="1" thickBot="1">
      <c r="A42" s="35"/>
      <c r="B42" s="131" t="s">
        <v>333</v>
      </c>
      <c r="C42" s="140">
        <f t="shared" si="5"/>
        <v>238.79999999999998</v>
      </c>
      <c r="D42" s="50">
        <f t="shared" si="6"/>
        <v>191.04</v>
      </c>
      <c r="E42" s="154" t="s">
        <v>336</v>
      </c>
      <c r="F42" s="1"/>
      <c r="G42" s="565"/>
      <c r="H42" s="565"/>
      <c r="I42" s="565"/>
      <c r="J42" s="565"/>
      <c r="K42" s="510"/>
      <c r="L42" s="359">
        <v>0.8</v>
      </c>
      <c r="M42" s="518">
        <v>199</v>
      </c>
      <c r="N42" s="257">
        <v>1.2</v>
      </c>
      <c r="O42" s="521" t="s">
        <v>792</v>
      </c>
      <c r="P42" s="517"/>
      <c r="Q42" s="257"/>
      <c r="R42" s="251"/>
      <c r="S42" s="251"/>
      <c r="T42" s="508"/>
      <c r="V42" s="256"/>
      <c r="W42" s="256"/>
      <c r="X42" s="256"/>
      <c r="Y42" s="256"/>
      <c r="Z42" s="256"/>
      <c r="AA42" s="256"/>
      <c r="AB42" s="256"/>
      <c r="AC42" s="256"/>
      <c r="AD42" s="256"/>
    </row>
    <row r="43" spans="1:30" ht="9.75" customHeight="1" thickBot="1">
      <c r="A43" s="35"/>
      <c r="B43" s="131" t="s">
        <v>334</v>
      </c>
      <c r="C43" s="140">
        <f t="shared" si="5"/>
        <v>118.8</v>
      </c>
      <c r="D43" s="50">
        <f t="shared" si="6"/>
        <v>95.04</v>
      </c>
      <c r="E43" s="154" t="s">
        <v>337</v>
      </c>
      <c r="F43" s="1"/>
      <c r="G43" s="168" t="s">
        <v>617</v>
      </c>
      <c r="H43" s="169" t="s">
        <v>413</v>
      </c>
      <c r="I43" s="169" t="s">
        <v>378</v>
      </c>
      <c r="J43" s="353" t="s">
        <v>619</v>
      </c>
      <c r="K43" s="510"/>
      <c r="L43" s="359">
        <v>0.8</v>
      </c>
      <c r="M43" s="520">
        <v>99</v>
      </c>
      <c r="N43" s="257">
        <v>1.2</v>
      </c>
      <c r="P43" s="517"/>
      <c r="Q43" s="257"/>
      <c r="R43" s="251"/>
      <c r="S43" s="251"/>
      <c r="T43" s="508"/>
      <c r="V43" s="256"/>
      <c r="W43" s="256"/>
      <c r="X43" s="256"/>
      <c r="Y43" s="256"/>
      <c r="Z43" s="256"/>
      <c r="AA43" s="256"/>
      <c r="AB43" s="256"/>
      <c r="AC43" s="256"/>
      <c r="AD43" s="256"/>
    </row>
    <row r="44" spans="1:30" ht="9.75" customHeight="1" thickBot="1">
      <c r="A44" s="35"/>
      <c r="B44" s="131" t="s">
        <v>335</v>
      </c>
      <c r="C44" s="140">
        <f t="shared" si="5"/>
        <v>234</v>
      </c>
      <c r="D44" s="50">
        <f t="shared" si="6"/>
        <v>187.20000000000002</v>
      </c>
      <c r="E44" s="52" t="s">
        <v>338</v>
      </c>
      <c r="F44" s="1"/>
      <c r="G44" s="583" t="s">
        <v>798</v>
      </c>
      <c r="H44" s="584"/>
      <c r="I44" s="584"/>
      <c r="J44" s="585"/>
      <c r="K44" s="510"/>
      <c r="L44" s="359">
        <v>0.8</v>
      </c>
      <c r="M44" s="520">
        <v>195</v>
      </c>
      <c r="N44" s="257">
        <v>1.2</v>
      </c>
      <c r="P44" s="267"/>
      <c r="Q44" s="257"/>
      <c r="R44" s="251"/>
      <c r="S44" s="251"/>
      <c r="T44" s="508"/>
      <c r="V44" s="256"/>
      <c r="W44" s="256"/>
      <c r="X44" s="256"/>
      <c r="Y44" s="256"/>
      <c r="Z44" s="256"/>
      <c r="AA44" s="256"/>
      <c r="AB44" s="256"/>
      <c r="AC44" s="256"/>
      <c r="AD44" s="256"/>
    </row>
    <row r="45" spans="1:30" ht="9.75" customHeight="1">
      <c r="A45" s="35"/>
      <c r="B45" s="131" t="s">
        <v>1024</v>
      </c>
      <c r="C45" s="140">
        <f t="shared" si="5"/>
        <v>234</v>
      </c>
      <c r="D45" s="50">
        <f t="shared" si="6"/>
        <v>187.20000000000002</v>
      </c>
      <c r="E45" s="52" t="s">
        <v>338</v>
      </c>
      <c r="F45" s="57"/>
      <c r="G45" s="503" t="s">
        <v>434</v>
      </c>
      <c r="H45" s="504">
        <f aca="true" t="shared" si="8" ref="H45:H51">O45*P45</f>
        <v>337.39469999999994</v>
      </c>
      <c r="I45" s="505">
        <f aca="true" t="shared" si="9" ref="I45:I50">H45*L47</f>
        <v>269.91576</v>
      </c>
      <c r="J45" s="506" t="s">
        <v>467</v>
      </c>
      <c r="K45" s="510"/>
      <c r="L45" s="359">
        <v>0.8</v>
      </c>
      <c r="M45" s="520">
        <v>195</v>
      </c>
      <c r="N45" s="257">
        <v>1.2</v>
      </c>
      <c r="O45" s="522">
        <v>242.73</v>
      </c>
      <c r="P45" s="382">
        <v>1.39</v>
      </c>
      <c r="Q45" s="257"/>
      <c r="R45" s="251"/>
      <c r="S45" s="251"/>
      <c r="V45" s="256"/>
      <c r="W45" s="256"/>
      <c r="X45" s="256"/>
      <c r="Y45" s="256"/>
      <c r="Z45" s="256"/>
      <c r="AA45" s="256"/>
      <c r="AB45" s="256"/>
      <c r="AC45" s="256"/>
      <c r="AD45" s="256"/>
    </row>
    <row r="46" spans="1:30" ht="9.75" customHeight="1">
      <c r="A46" s="35"/>
      <c r="B46" s="316" t="s">
        <v>1025</v>
      </c>
      <c r="C46" s="140">
        <f t="shared" si="5"/>
        <v>234</v>
      </c>
      <c r="D46" s="50">
        <f>C46*L51</f>
        <v>187.20000000000002</v>
      </c>
      <c r="E46" s="52" t="s">
        <v>338</v>
      </c>
      <c r="F46" s="57"/>
      <c r="G46" s="324" t="s">
        <v>409</v>
      </c>
      <c r="H46" s="104">
        <f t="shared" si="8"/>
        <v>279.529</v>
      </c>
      <c r="I46" s="298">
        <f t="shared" si="9"/>
        <v>223.6232</v>
      </c>
      <c r="J46" s="52" t="s">
        <v>467</v>
      </c>
      <c r="K46" s="510"/>
      <c r="L46" s="359">
        <v>0.8</v>
      </c>
      <c r="M46" s="520">
        <v>195</v>
      </c>
      <c r="N46" s="257">
        <v>1.2</v>
      </c>
      <c r="O46" s="257">
        <v>201.1</v>
      </c>
      <c r="P46" s="382">
        <v>1.39</v>
      </c>
      <c r="Q46" s="257"/>
      <c r="R46" s="251"/>
      <c r="S46" s="251"/>
      <c r="V46" s="256"/>
      <c r="W46" s="256"/>
      <c r="X46" s="256"/>
      <c r="Y46" s="256"/>
      <c r="Z46" s="256"/>
      <c r="AA46" s="256"/>
      <c r="AB46" s="256"/>
      <c r="AC46" s="256"/>
      <c r="AD46" s="256"/>
    </row>
    <row r="47" spans="1:30" ht="9.75" customHeight="1">
      <c r="A47" s="35"/>
      <c r="B47" s="316" t="s">
        <v>1026</v>
      </c>
      <c r="C47" s="140">
        <f t="shared" si="5"/>
        <v>234</v>
      </c>
      <c r="D47" s="50">
        <f>C47*L52</f>
        <v>187.20000000000002</v>
      </c>
      <c r="E47" s="52" t="s">
        <v>338</v>
      </c>
      <c r="F47" s="55"/>
      <c r="G47" s="183" t="s">
        <v>466</v>
      </c>
      <c r="H47" s="104">
        <f t="shared" si="8"/>
        <v>353.7689</v>
      </c>
      <c r="I47" s="524">
        <f t="shared" si="9"/>
        <v>283.01511999999997</v>
      </c>
      <c r="J47" s="5" t="s">
        <v>467</v>
      </c>
      <c r="K47" s="510"/>
      <c r="L47" s="359">
        <v>0.8</v>
      </c>
      <c r="M47" s="520">
        <v>195</v>
      </c>
      <c r="N47" s="257">
        <v>1.2</v>
      </c>
      <c r="O47" s="359">
        <v>254.51</v>
      </c>
      <c r="P47" s="382">
        <v>1.39</v>
      </c>
      <c r="Q47" s="257"/>
      <c r="R47" s="251"/>
      <c r="S47" s="251"/>
      <c r="V47" s="256"/>
      <c r="W47" s="256"/>
      <c r="X47" s="256"/>
      <c r="Y47" s="256"/>
      <c r="Z47" s="256"/>
      <c r="AA47" s="256"/>
      <c r="AB47" s="256"/>
      <c r="AC47" s="256"/>
      <c r="AD47" s="256"/>
    </row>
    <row r="48" spans="1:30" ht="9.75" customHeight="1">
      <c r="A48" s="35"/>
      <c r="B48" s="131" t="s">
        <v>1027</v>
      </c>
      <c r="C48" s="140">
        <f t="shared" si="5"/>
        <v>298.8</v>
      </c>
      <c r="D48" s="50">
        <f>C48*L53</f>
        <v>239.04000000000002</v>
      </c>
      <c r="E48" s="52" t="s">
        <v>338</v>
      </c>
      <c r="F48" s="114"/>
      <c r="G48" s="183" t="s">
        <v>433</v>
      </c>
      <c r="H48" s="104">
        <f t="shared" si="8"/>
        <v>390.8958</v>
      </c>
      <c r="I48" s="524">
        <f t="shared" si="9"/>
        <v>312.71664000000004</v>
      </c>
      <c r="J48" s="5" t="s">
        <v>467</v>
      </c>
      <c r="K48" s="510"/>
      <c r="L48" s="359">
        <v>0.8</v>
      </c>
      <c r="M48" s="520">
        <v>249</v>
      </c>
      <c r="N48" s="257">
        <v>1.2</v>
      </c>
      <c r="O48" s="359">
        <v>281.22</v>
      </c>
      <c r="P48" s="382">
        <v>1.39</v>
      </c>
      <c r="Q48" s="257"/>
      <c r="R48" s="251"/>
      <c r="S48" s="251"/>
      <c r="V48" s="256"/>
      <c r="W48" s="256"/>
      <c r="X48" s="256"/>
      <c r="Y48" s="256"/>
      <c r="Z48" s="256"/>
      <c r="AA48" s="256"/>
      <c r="AB48" s="256"/>
      <c r="AC48" s="256"/>
      <c r="AD48" s="256"/>
    </row>
    <row r="49" spans="1:30" ht="9.75" customHeight="1" thickBot="1">
      <c r="A49" s="35"/>
      <c r="B49" s="139" t="s">
        <v>1028</v>
      </c>
      <c r="C49" s="145">
        <f t="shared" si="5"/>
        <v>345.59999999999997</v>
      </c>
      <c r="D49" s="51">
        <f>C49*L54</f>
        <v>276.47999999999996</v>
      </c>
      <c r="E49" s="535" t="s">
        <v>338</v>
      </c>
      <c r="F49" s="114"/>
      <c r="G49" s="131" t="s">
        <v>832</v>
      </c>
      <c r="H49" s="104">
        <f t="shared" si="8"/>
        <v>386.52981</v>
      </c>
      <c r="I49" s="524">
        <f t="shared" si="9"/>
        <v>309.22384800000003</v>
      </c>
      <c r="J49" s="5" t="s">
        <v>427</v>
      </c>
      <c r="K49" s="510"/>
      <c r="L49" s="359">
        <v>0.8</v>
      </c>
      <c r="M49" s="520">
        <v>288</v>
      </c>
      <c r="N49" s="257">
        <v>1.2</v>
      </c>
      <c r="O49" s="257">
        <v>278.079</v>
      </c>
      <c r="P49" s="382">
        <v>1.39</v>
      </c>
      <c r="Q49" s="257"/>
      <c r="R49" s="251"/>
      <c r="S49" s="251"/>
      <c r="V49" s="256"/>
      <c r="W49" s="256"/>
      <c r="X49" s="256"/>
      <c r="Y49" s="256"/>
      <c r="Z49" s="256"/>
      <c r="AA49" s="256"/>
      <c r="AB49" s="256"/>
      <c r="AC49" s="256"/>
      <c r="AD49" s="256"/>
    </row>
    <row r="50" spans="1:30" ht="9.75" customHeight="1">
      <c r="A50" s="35"/>
      <c r="F50" s="114"/>
      <c r="G50" s="183" t="s">
        <v>469</v>
      </c>
      <c r="H50" s="104">
        <f t="shared" si="8"/>
        <v>216.02</v>
      </c>
      <c r="I50" s="524">
        <f t="shared" si="9"/>
        <v>172.81600000000003</v>
      </c>
      <c r="J50" s="5" t="s">
        <v>470</v>
      </c>
      <c r="K50" s="510"/>
      <c r="L50" s="359">
        <v>0.8</v>
      </c>
      <c r="N50" s="257">
        <v>1.2</v>
      </c>
      <c r="O50" s="359">
        <v>216.02</v>
      </c>
      <c r="P50" s="382">
        <v>1</v>
      </c>
      <c r="Q50" s="257"/>
      <c r="R50" s="251"/>
      <c r="S50" s="251"/>
      <c r="V50" s="256"/>
      <c r="W50" s="256"/>
      <c r="X50" s="256"/>
      <c r="Y50" s="256"/>
      <c r="Z50" s="256"/>
      <c r="AA50" s="256"/>
      <c r="AB50" s="256"/>
      <c r="AC50" s="256"/>
      <c r="AD50" s="256"/>
    </row>
    <row r="51" spans="1:30" ht="9.75" customHeight="1" thickBot="1">
      <c r="A51" s="35"/>
      <c r="F51" s="114"/>
      <c r="G51" s="121" t="s">
        <v>961</v>
      </c>
      <c r="H51" s="106">
        <f t="shared" si="8"/>
        <v>304.63239999999996</v>
      </c>
      <c r="I51" s="375">
        <f>H51*L51</f>
        <v>243.70592</v>
      </c>
      <c r="J51" s="7" t="s">
        <v>470</v>
      </c>
      <c r="K51" s="510"/>
      <c r="L51" s="359">
        <v>0.8</v>
      </c>
      <c r="N51" s="257">
        <v>1.2</v>
      </c>
      <c r="O51" s="257">
        <v>219.16</v>
      </c>
      <c r="P51" s="267">
        <v>1.39</v>
      </c>
      <c r="Q51" s="257"/>
      <c r="R51" s="251"/>
      <c r="S51" s="251"/>
      <c r="V51" s="256"/>
      <c r="W51" s="256"/>
      <c r="X51" s="256"/>
      <c r="Y51" s="256"/>
      <c r="Z51" s="256"/>
      <c r="AA51" s="256"/>
      <c r="AB51" s="256"/>
      <c r="AC51" s="256"/>
      <c r="AD51" s="256"/>
    </row>
    <row r="52" spans="1:30" ht="9.75" customHeight="1">
      <c r="A52" s="35"/>
      <c r="F52" s="114"/>
      <c r="K52" s="510"/>
      <c r="L52" s="359">
        <v>0.8</v>
      </c>
      <c r="P52" s="382">
        <v>1.39</v>
      </c>
      <c r="Q52" s="257"/>
      <c r="R52" s="251"/>
      <c r="S52" s="251"/>
      <c r="V52" s="256"/>
      <c r="W52" s="256"/>
      <c r="X52" s="256"/>
      <c r="Y52" s="256"/>
      <c r="Z52" s="256"/>
      <c r="AA52" s="256"/>
      <c r="AB52" s="256"/>
      <c r="AC52" s="256"/>
      <c r="AD52" s="256"/>
    </row>
    <row r="53" spans="1:30" ht="9.75" customHeight="1">
      <c r="A53" s="35"/>
      <c r="F53" s="1"/>
      <c r="K53" s="510"/>
      <c r="L53" s="359">
        <v>0.8</v>
      </c>
      <c r="P53" s="267"/>
      <c r="Q53" s="257"/>
      <c r="R53" s="251"/>
      <c r="S53" s="251"/>
      <c r="T53" s="508"/>
      <c r="V53" s="256"/>
      <c r="W53" s="256"/>
      <c r="X53" s="256"/>
      <c r="Y53" s="256"/>
      <c r="Z53" s="256"/>
      <c r="AA53" s="256"/>
      <c r="AB53" s="256"/>
      <c r="AC53" s="256"/>
      <c r="AD53" s="256"/>
    </row>
    <row r="54" spans="1:30" ht="9.75" customHeight="1">
      <c r="A54" s="35"/>
      <c r="F54" s="1"/>
      <c r="K54" s="510"/>
      <c r="L54" s="359">
        <v>0.8</v>
      </c>
      <c r="P54" s="382">
        <v>1.39</v>
      </c>
      <c r="Q54" s="257"/>
      <c r="R54" s="251"/>
      <c r="S54" s="251"/>
      <c r="T54" s="508"/>
      <c r="V54" s="256"/>
      <c r="W54" s="388"/>
      <c r="X54" s="388"/>
      <c r="Y54" s="256"/>
      <c r="Z54" s="256"/>
      <c r="AA54" s="256"/>
      <c r="AB54" s="256"/>
      <c r="AC54" s="256"/>
      <c r="AD54" s="256"/>
    </row>
    <row r="55" spans="1:30" ht="9.75" customHeight="1">
      <c r="A55" s="35"/>
      <c r="F55" s="113"/>
      <c r="K55" s="510"/>
      <c r="L55" s="359">
        <v>0.8</v>
      </c>
      <c r="O55" s="447"/>
      <c r="P55" s="382">
        <v>1.39</v>
      </c>
      <c r="Q55" s="257"/>
      <c r="R55" s="251"/>
      <c r="S55" s="251"/>
      <c r="T55" s="508"/>
      <c r="V55" s="256"/>
      <c r="W55" s="388"/>
      <c r="X55" s="388"/>
      <c r="Y55" s="256"/>
      <c r="Z55" s="256"/>
      <c r="AA55" s="256"/>
      <c r="AB55" s="256"/>
      <c r="AC55" s="256"/>
      <c r="AD55" s="256"/>
    </row>
    <row r="56" spans="1:30" ht="9.75" customHeight="1">
      <c r="A56" s="35"/>
      <c r="F56" s="113"/>
      <c r="K56" s="510"/>
      <c r="L56" s="359">
        <v>0.8</v>
      </c>
      <c r="P56" s="382">
        <v>1.39</v>
      </c>
      <c r="Q56" s="257"/>
      <c r="R56" s="251"/>
      <c r="S56" s="251"/>
      <c r="T56" s="508"/>
      <c r="V56" s="256"/>
      <c r="W56" s="388"/>
      <c r="X56" s="388"/>
      <c r="Y56" s="256"/>
      <c r="Z56" s="256"/>
      <c r="AA56" s="256"/>
      <c r="AB56" s="256"/>
      <c r="AC56" s="256"/>
      <c r="AD56" s="256"/>
    </row>
    <row r="57" spans="1:30" ht="9.75" customHeight="1">
      <c r="A57" s="35"/>
      <c r="F57" s="113"/>
      <c r="K57" s="510"/>
      <c r="L57" s="359">
        <v>0.8</v>
      </c>
      <c r="P57" s="382">
        <v>1.39</v>
      </c>
      <c r="Q57" s="257"/>
      <c r="R57" s="251"/>
      <c r="S57" s="251"/>
      <c r="T57" s="508"/>
      <c r="V57" s="256"/>
      <c r="W57" s="256"/>
      <c r="X57" s="256"/>
      <c r="Y57" s="256"/>
      <c r="Z57" s="256"/>
      <c r="AA57" s="256"/>
      <c r="AB57" s="256"/>
      <c r="AC57" s="256"/>
      <c r="AD57" s="256"/>
    </row>
    <row r="58" spans="1:30" ht="9.75" customHeight="1">
      <c r="A58" s="35"/>
      <c r="F58" s="113"/>
      <c r="K58" s="510"/>
      <c r="L58" s="359">
        <v>0.8</v>
      </c>
      <c r="P58" s="382">
        <v>1.39</v>
      </c>
      <c r="Q58" s="257"/>
      <c r="R58" s="251"/>
      <c r="S58" s="251"/>
      <c r="T58" s="508"/>
      <c r="V58" s="256"/>
      <c r="W58" s="256"/>
      <c r="X58" s="256"/>
      <c r="Y58" s="256"/>
      <c r="Z58" s="256"/>
      <c r="AA58" s="256"/>
      <c r="AB58" s="256"/>
      <c r="AC58" s="256"/>
      <c r="AD58" s="256"/>
    </row>
    <row r="59" spans="1:30" ht="9.75" customHeight="1">
      <c r="A59" s="35"/>
      <c r="F59" s="113"/>
      <c r="K59" s="510"/>
      <c r="L59" s="359">
        <v>0.8</v>
      </c>
      <c r="P59" s="382">
        <v>1.39</v>
      </c>
      <c r="Q59" s="257"/>
      <c r="R59" s="251"/>
      <c r="S59" s="251"/>
      <c r="T59" s="508"/>
      <c r="V59" s="256"/>
      <c r="W59" s="256"/>
      <c r="X59" s="256"/>
      <c r="Y59" s="256"/>
      <c r="Z59" s="256"/>
      <c r="AA59" s="256"/>
      <c r="AB59" s="256"/>
      <c r="AC59" s="256"/>
      <c r="AD59" s="256"/>
    </row>
    <row r="60" spans="6:30" ht="9.75" customHeight="1">
      <c r="F60" s="113"/>
      <c r="K60" s="510"/>
      <c r="L60" s="359">
        <v>0.8</v>
      </c>
      <c r="Q60" s="257"/>
      <c r="R60" s="251"/>
      <c r="S60" s="251"/>
      <c r="T60" s="508"/>
      <c r="V60" s="256"/>
      <c r="W60" s="256"/>
      <c r="X60" s="256"/>
      <c r="Y60" s="256"/>
      <c r="Z60" s="256"/>
      <c r="AA60" s="256"/>
      <c r="AB60" s="256"/>
      <c r="AC60" s="256"/>
      <c r="AD60" s="256"/>
    </row>
    <row r="61" spans="6:30" ht="9.75" customHeight="1">
      <c r="F61" s="113"/>
      <c r="K61" s="510"/>
      <c r="L61" s="359">
        <v>0.8</v>
      </c>
      <c r="Q61" s="257"/>
      <c r="R61" s="251"/>
      <c r="S61" s="251"/>
      <c r="V61" s="256"/>
      <c r="W61" s="256"/>
      <c r="X61" s="256"/>
      <c r="Y61" s="256"/>
      <c r="Z61" s="256"/>
      <c r="AA61" s="256"/>
      <c r="AB61" s="256"/>
      <c r="AC61" s="256"/>
      <c r="AD61" s="256"/>
    </row>
    <row r="62" spans="6:30" ht="9.75" customHeight="1">
      <c r="F62" s="203"/>
      <c r="K62" s="510"/>
      <c r="L62" s="359">
        <v>0.8</v>
      </c>
      <c r="Q62" s="257"/>
      <c r="R62" s="251"/>
      <c r="S62" s="511"/>
      <c r="V62" s="256"/>
      <c r="W62" s="256"/>
      <c r="X62" s="256"/>
      <c r="Y62" s="256"/>
      <c r="Z62" s="256"/>
      <c r="AA62" s="256"/>
      <c r="AB62" s="256"/>
      <c r="AC62" s="256"/>
      <c r="AD62" s="256"/>
    </row>
    <row r="63" spans="6:30" ht="9.75" customHeight="1">
      <c r="F63" s="203"/>
      <c r="K63" s="510"/>
      <c r="L63" s="359">
        <v>0.8</v>
      </c>
      <c r="Q63" s="257"/>
      <c r="R63" s="251"/>
      <c r="S63" s="512"/>
      <c r="V63" s="256"/>
      <c r="W63" s="256"/>
      <c r="X63" s="256"/>
      <c r="Y63" s="256"/>
      <c r="Z63" s="256"/>
      <c r="AA63" s="256"/>
      <c r="AB63" s="256"/>
      <c r="AC63" s="256"/>
      <c r="AD63" s="256"/>
    </row>
    <row r="64" spans="6:30" ht="9.75" customHeight="1">
      <c r="F64" s="203"/>
      <c r="K64" s="510"/>
      <c r="L64" s="359">
        <v>0.8</v>
      </c>
      <c r="Q64" s="257"/>
      <c r="R64" s="251"/>
      <c r="S64" s="251"/>
      <c r="V64" s="256"/>
      <c r="W64" s="256"/>
      <c r="X64" s="256"/>
      <c r="Y64" s="256"/>
      <c r="Z64" s="256"/>
      <c r="AA64" s="256"/>
      <c r="AB64" s="256"/>
      <c r="AC64" s="256"/>
      <c r="AD64" s="256"/>
    </row>
    <row r="65" spans="6:30" ht="9.75" customHeight="1">
      <c r="F65" s="203"/>
      <c r="K65" s="510"/>
      <c r="L65" s="359">
        <v>0.8</v>
      </c>
      <c r="Q65" s="257"/>
      <c r="R65" s="251"/>
      <c r="S65" s="251"/>
      <c r="V65" s="256"/>
      <c r="W65" s="256"/>
      <c r="X65" s="256"/>
      <c r="Y65" s="256"/>
      <c r="Z65" s="256"/>
      <c r="AA65" s="256"/>
      <c r="AB65" s="256"/>
      <c r="AC65" s="256"/>
      <c r="AD65" s="256"/>
    </row>
    <row r="66" spans="6:30" ht="9.75" customHeight="1">
      <c r="F66" s="203"/>
      <c r="K66" s="510"/>
      <c r="L66" s="359">
        <v>0.8</v>
      </c>
      <c r="Q66" s="257"/>
      <c r="R66" s="251"/>
      <c r="S66" s="251"/>
      <c r="V66" s="256"/>
      <c r="W66" s="256"/>
      <c r="X66" s="256"/>
      <c r="Y66" s="256"/>
      <c r="Z66" s="256"/>
      <c r="AA66" s="256"/>
      <c r="AB66" s="256"/>
      <c r="AC66" s="256"/>
      <c r="AD66" s="256"/>
    </row>
    <row r="67" spans="6:30" ht="9.75" customHeight="1">
      <c r="F67" s="205"/>
      <c r="K67" s="510"/>
      <c r="L67" s="359">
        <v>0.8</v>
      </c>
      <c r="Q67" s="257"/>
      <c r="R67" s="251"/>
      <c r="S67" s="251"/>
      <c r="V67" s="256"/>
      <c r="W67" s="256"/>
      <c r="X67" s="256"/>
      <c r="Y67" s="256"/>
      <c r="Z67" s="256"/>
      <c r="AA67" s="256"/>
      <c r="AB67" s="256"/>
      <c r="AC67" s="256"/>
      <c r="AD67" s="256"/>
    </row>
    <row r="68" spans="6:30" ht="9.75" customHeight="1">
      <c r="F68" s="205"/>
      <c r="K68" s="510"/>
      <c r="L68" s="359">
        <v>0.8</v>
      </c>
      <c r="Q68" s="257"/>
      <c r="R68" s="251"/>
      <c r="S68" s="251"/>
      <c r="V68" s="256"/>
      <c r="W68" s="256"/>
      <c r="X68" s="256"/>
      <c r="Y68" s="256"/>
      <c r="Z68" s="256"/>
      <c r="AA68" s="256"/>
      <c r="AB68" s="256"/>
      <c r="AC68" s="256"/>
      <c r="AD68" s="256"/>
    </row>
    <row r="69" spans="11:30" ht="9.75" customHeight="1">
      <c r="K69" s="348"/>
      <c r="L69" s="359">
        <v>0.8</v>
      </c>
      <c r="Q69" s="523"/>
      <c r="R69" s="251"/>
      <c r="S69" s="251"/>
      <c r="V69" s="256"/>
      <c r="W69" s="256"/>
      <c r="X69" s="256"/>
      <c r="Y69" s="256"/>
      <c r="Z69" s="256"/>
      <c r="AA69" s="256"/>
      <c r="AB69" s="256"/>
      <c r="AC69" s="256"/>
      <c r="AD69" s="256"/>
    </row>
    <row r="70" spans="11:30" ht="9.75" customHeight="1">
      <c r="K70" s="348"/>
      <c r="L70" s="359">
        <v>0.8</v>
      </c>
      <c r="Q70" s="523"/>
      <c r="R70" s="251"/>
      <c r="S70" s="251"/>
      <c r="V70" s="256"/>
      <c r="W70" s="256"/>
      <c r="X70" s="256"/>
      <c r="Y70" s="256"/>
      <c r="Z70" s="256"/>
      <c r="AA70" s="256"/>
      <c r="AB70" s="256"/>
      <c r="AC70" s="256"/>
      <c r="AD70" s="256"/>
    </row>
    <row r="71" spans="11:30" ht="9.75" customHeight="1">
      <c r="K71" s="348"/>
      <c r="L71" s="359">
        <v>0.8</v>
      </c>
      <c r="Q71" s="523"/>
      <c r="R71" s="251"/>
      <c r="S71" s="251"/>
      <c r="V71" s="256"/>
      <c r="W71" s="256"/>
      <c r="X71" s="256"/>
      <c r="Y71" s="256"/>
      <c r="Z71" s="256"/>
      <c r="AA71" s="256"/>
      <c r="AB71" s="256"/>
      <c r="AC71" s="256"/>
      <c r="AD71" s="256"/>
    </row>
    <row r="72" spans="11:30" ht="9.75" customHeight="1">
      <c r="K72" s="348"/>
      <c r="L72" s="359">
        <v>0.8</v>
      </c>
      <c r="Q72" s="523"/>
      <c r="R72" s="251"/>
      <c r="S72" s="251"/>
      <c r="V72" s="256"/>
      <c r="W72" s="256"/>
      <c r="X72" s="256"/>
      <c r="Y72" s="256"/>
      <c r="Z72" s="256"/>
      <c r="AA72" s="256"/>
      <c r="AB72" s="256"/>
      <c r="AC72" s="256"/>
      <c r="AD72" s="256"/>
    </row>
    <row r="73" spans="11:30" ht="9.75" customHeight="1">
      <c r="K73" s="348"/>
      <c r="L73" s="359">
        <v>0.8</v>
      </c>
      <c r="Q73" s="523"/>
      <c r="R73" s="251"/>
      <c r="S73" s="251"/>
      <c r="V73" s="256"/>
      <c r="W73" s="256"/>
      <c r="X73" s="256"/>
      <c r="Y73" s="256"/>
      <c r="Z73" s="256"/>
      <c r="AA73" s="256"/>
      <c r="AB73" s="256"/>
      <c r="AC73" s="256"/>
      <c r="AD73" s="256"/>
    </row>
    <row r="74" spans="11:30" ht="9.75" customHeight="1">
      <c r="K74" s="348"/>
      <c r="L74" s="359">
        <v>0.8</v>
      </c>
      <c r="Q74" s="523"/>
      <c r="R74" s="251"/>
      <c r="S74" s="251"/>
      <c r="V74" s="256"/>
      <c r="W74" s="256"/>
      <c r="X74" s="256"/>
      <c r="Y74" s="256"/>
      <c r="Z74" s="256"/>
      <c r="AA74" s="256"/>
      <c r="AB74" s="256"/>
      <c r="AC74" s="256"/>
      <c r="AD74" s="256"/>
    </row>
    <row r="75" spans="11:30" ht="9.75" customHeight="1">
      <c r="K75" s="348"/>
      <c r="L75" s="359">
        <v>0.8</v>
      </c>
      <c r="Q75" s="523"/>
      <c r="R75" s="251"/>
      <c r="S75" s="251"/>
      <c r="V75" s="256"/>
      <c r="W75" s="256"/>
      <c r="X75" s="256"/>
      <c r="Y75" s="256"/>
      <c r="Z75" s="256"/>
      <c r="AA75" s="256"/>
      <c r="AB75" s="256"/>
      <c r="AC75" s="256"/>
      <c r="AD75" s="256"/>
    </row>
    <row r="76" spans="7:30" ht="9.75" customHeight="1">
      <c r="G76" s="93"/>
      <c r="H76" s="93"/>
      <c r="I76" s="93"/>
      <c r="J76" s="93"/>
      <c r="K76" s="348"/>
      <c r="L76" s="359">
        <v>0.8</v>
      </c>
      <c r="Q76" s="523"/>
      <c r="R76" s="251"/>
      <c r="S76" s="251"/>
      <c r="V76" s="256"/>
      <c r="W76" s="256"/>
      <c r="X76" s="256"/>
      <c r="Y76" s="256"/>
      <c r="Z76" s="256"/>
      <c r="AA76" s="256"/>
      <c r="AB76" s="256"/>
      <c r="AC76" s="256"/>
      <c r="AD76" s="256"/>
    </row>
    <row r="77" spans="7:30" ht="9.75" customHeight="1">
      <c r="G77" s="8"/>
      <c r="H77" s="91"/>
      <c r="I77" s="91"/>
      <c r="J77" s="8"/>
      <c r="K77" s="348"/>
      <c r="Q77" s="257"/>
      <c r="R77" s="251"/>
      <c r="S77" s="251"/>
      <c r="V77" s="256"/>
      <c r="W77" s="256"/>
      <c r="X77" s="256"/>
      <c r="Y77" s="256"/>
      <c r="Z77" s="256"/>
      <c r="AA77" s="256"/>
      <c r="AB77" s="256"/>
      <c r="AC77" s="256"/>
      <c r="AD77" s="256"/>
    </row>
    <row r="78" spans="7:30" ht="9.75" customHeight="1">
      <c r="G78" s="594"/>
      <c r="H78" s="594"/>
      <c r="I78" s="594"/>
      <c r="J78" s="594"/>
      <c r="K78" s="348"/>
      <c r="Q78" s="257"/>
      <c r="R78" s="251"/>
      <c r="S78" s="251"/>
      <c r="V78" s="256"/>
      <c r="W78" s="256"/>
      <c r="X78" s="256"/>
      <c r="Y78" s="256"/>
      <c r="Z78" s="256"/>
      <c r="AA78" s="256"/>
      <c r="AB78" s="256"/>
      <c r="AC78" s="256"/>
      <c r="AD78" s="256"/>
    </row>
    <row r="79" spans="7:30" ht="9.75" customHeight="1">
      <c r="G79" s="192"/>
      <c r="H79" s="26"/>
      <c r="I79" s="87"/>
      <c r="J79" s="13"/>
      <c r="K79" s="348"/>
      <c r="Q79" s="257"/>
      <c r="R79" s="251"/>
      <c r="S79" s="251"/>
      <c r="V79" s="256"/>
      <c r="W79" s="256"/>
      <c r="X79" s="256"/>
      <c r="Y79" s="256"/>
      <c r="Z79" s="256"/>
      <c r="AA79" s="256"/>
      <c r="AB79" s="256"/>
      <c r="AC79" s="256"/>
      <c r="AD79" s="256"/>
    </row>
    <row r="80" spans="7:30" ht="9.75" customHeight="1">
      <c r="G80" s="4"/>
      <c r="H80" s="26"/>
      <c r="I80" s="87"/>
      <c r="J80" s="13"/>
      <c r="K80" s="251"/>
      <c r="Q80" s="257"/>
      <c r="R80" s="251"/>
      <c r="S80" s="251"/>
      <c r="V80" s="256"/>
      <c r="W80" s="256"/>
      <c r="X80" s="256"/>
      <c r="Y80" s="256"/>
      <c r="Z80" s="256"/>
      <c r="AA80" s="256"/>
      <c r="AB80" s="256"/>
      <c r="AC80" s="256"/>
      <c r="AD80" s="256"/>
    </row>
    <row r="81" spans="7:30" ht="9.75" customHeight="1">
      <c r="G81" s="4"/>
      <c r="H81" s="26"/>
      <c r="I81" s="87"/>
      <c r="J81" s="13"/>
      <c r="K81" s="251"/>
      <c r="Q81" s="257"/>
      <c r="R81" s="251"/>
      <c r="S81" s="251"/>
      <c r="V81" s="256"/>
      <c r="W81" s="256"/>
      <c r="X81" s="256"/>
      <c r="Y81" s="256"/>
      <c r="Z81" s="256"/>
      <c r="AA81" s="256"/>
      <c r="AB81" s="256"/>
      <c r="AC81" s="256"/>
      <c r="AD81" s="256"/>
    </row>
    <row r="82" spans="2:30" ht="9.75" customHeight="1">
      <c r="B82" s="4"/>
      <c r="C82" s="4"/>
      <c r="D82" s="4"/>
      <c r="E82" s="4"/>
      <c r="G82" s="4"/>
      <c r="H82" s="26"/>
      <c r="I82" s="87"/>
      <c r="J82" s="13"/>
      <c r="K82" s="251"/>
      <c r="Q82" s="257"/>
      <c r="R82" s="251"/>
      <c r="S82" s="251"/>
      <c r="V82" s="256"/>
      <c r="W82" s="256"/>
      <c r="X82" s="256"/>
      <c r="Y82" s="256"/>
      <c r="Z82" s="256"/>
      <c r="AA82" s="256"/>
      <c r="AB82" s="256"/>
      <c r="AC82" s="256"/>
      <c r="AD82" s="256"/>
    </row>
    <row r="83" spans="2:30" ht="9.75" customHeight="1">
      <c r="B83" s="563"/>
      <c r="C83" s="563"/>
      <c r="D83" s="563"/>
      <c r="E83" s="563"/>
      <c r="G83" s="4"/>
      <c r="H83" s="26"/>
      <c r="I83" s="87"/>
      <c r="J83" s="13"/>
      <c r="K83" s="251"/>
      <c r="Q83" s="257"/>
      <c r="R83" s="251"/>
      <c r="S83" s="251"/>
      <c r="V83" s="256"/>
      <c r="W83" s="256"/>
      <c r="X83" s="256"/>
      <c r="Y83" s="256"/>
      <c r="Z83" s="256"/>
      <c r="AA83" s="256"/>
      <c r="AB83" s="256"/>
      <c r="AC83" s="256"/>
      <c r="AD83" s="256"/>
    </row>
    <row r="84" spans="2:30" ht="9.75" customHeight="1">
      <c r="B84" s="563"/>
      <c r="C84" s="563"/>
      <c r="D84" s="563"/>
      <c r="E84" s="563"/>
      <c r="G84" s="4"/>
      <c r="H84" s="26"/>
      <c r="I84" s="87"/>
      <c r="J84" s="13"/>
      <c r="K84" s="251"/>
      <c r="Q84" s="257"/>
      <c r="R84" s="251"/>
      <c r="S84" s="251"/>
      <c r="V84" s="256"/>
      <c r="W84" s="256"/>
      <c r="X84" s="256"/>
      <c r="Y84" s="256"/>
      <c r="Z84" s="256"/>
      <c r="AA84" s="256"/>
      <c r="AB84" s="256"/>
      <c r="AC84" s="256"/>
      <c r="AD84" s="256"/>
    </row>
    <row r="85" spans="2:30" ht="9.75" customHeight="1">
      <c r="B85" s="563"/>
      <c r="C85" s="563"/>
      <c r="D85" s="563"/>
      <c r="E85" s="563"/>
      <c r="G85" s="4"/>
      <c r="H85" s="26"/>
      <c r="I85" s="87"/>
      <c r="J85" s="13"/>
      <c r="K85" s="251"/>
      <c r="Q85" s="257"/>
      <c r="R85" s="251"/>
      <c r="S85" s="251"/>
      <c r="V85" s="256"/>
      <c r="W85" s="256"/>
      <c r="X85" s="256"/>
      <c r="Y85" s="256"/>
      <c r="Z85" s="256"/>
      <c r="AA85" s="256"/>
      <c r="AB85" s="256"/>
      <c r="AC85" s="256"/>
      <c r="AD85" s="256"/>
    </row>
    <row r="86" spans="2:30" ht="9.75" customHeight="1">
      <c r="B86" s="4"/>
      <c r="C86" s="29"/>
      <c r="D86" s="103"/>
      <c r="E86" s="13"/>
      <c r="G86" s="4"/>
      <c r="H86" s="26"/>
      <c r="I86" s="87"/>
      <c r="J86" s="13"/>
      <c r="K86" s="251"/>
      <c r="Q86" s="257"/>
      <c r="R86" s="251"/>
      <c r="S86" s="251"/>
      <c r="V86" s="256"/>
      <c r="W86" s="256"/>
      <c r="X86" s="256"/>
      <c r="Y86" s="256"/>
      <c r="Z86" s="256"/>
      <c r="AA86" s="256"/>
      <c r="AB86" s="256"/>
      <c r="AC86" s="256"/>
      <c r="AD86" s="256"/>
    </row>
    <row r="87" spans="2:30" ht="9.75" customHeight="1">
      <c r="B87" s="4"/>
      <c r="C87" s="29"/>
      <c r="D87" s="103"/>
      <c r="E87" s="4"/>
      <c r="G87" s="4"/>
      <c r="H87" s="26"/>
      <c r="I87" s="87"/>
      <c r="J87" s="13"/>
      <c r="K87" s="251"/>
      <c r="Q87" s="257"/>
      <c r="R87" s="251"/>
      <c r="S87" s="251"/>
      <c r="V87" s="256"/>
      <c r="W87" s="256"/>
      <c r="X87" s="256"/>
      <c r="Y87" s="256"/>
      <c r="Z87" s="256"/>
      <c r="AA87" s="256"/>
      <c r="AB87" s="256"/>
      <c r="AC87" s="256"/>
      <c r="AD87" s="256"/>
    </row>
    <row r="88" spans="2:30" ht="9.75" customHeight="1">
      <c r="B88" s="4"/>
      <c r="C88" s="29"/>
      <c r="D88" s="103"/>
      <c r="E88" s="4"/>
      <c r="G88" s="4"/>
      <c r="H88" s="26"/>
      <c r="I88" s="87"/>
      <c r="J88" s="13"/>
      <c r="K88" s="251"/>
      <c r="Q88" s="257"/>
      <c r="R88" s="251"/>
      <c r="S88" s="251"/>
      <c r="V88" s="256"/>
      <c r="W88" s="256"/>
      <c r="X88" s="256"/>
      <c r="Y88" s="256"/>
      <c r="Z88" s="256"/>
      <c r="AA88" s="256"/>
      <c r="AB88" s="256"/>
      <c r="AC88" s="256"/>
      <c r="AD88" s="256"/>
    </row>
    <row r="89" spans="2:30" ht="9.75" customHeight="1">
      <c r="B89" s="4"/>
      <c r="C89" s="29"/>
      <c r="D89" s="103"/>
      <c r="E89" s="4"/>
      <c r="G89" s="4"/>
      <c r="H89" s="26"/>
      <c r="I89" s="87"/>
      <c r="J89" s="13"/>
      <c r="K89" s="251"/>
      <c r="Q89" s="257"/>
      <c r="R89" s="251"/>
      <c r="S89" s="251"/>
      <c r="V89" s="256"/>
      <c r="W89" s="256"/>
      <c r="X89" s="256"/>
      <c r="Y89" s="256"/>
      <c r="Z89" s="256"/>
      <c r="AA89" s="256"/>
      <c r="AB89" s="256"/>
      <c r="AC89" s="256"/>
      <c r="AD89" s="256"/>
    </row>
    <row r="90" spans="2:30" ht="9.75" customHeight="1">
      <c r="B90" s="4"/>
      <c r="C90" s="29"/>
      <c r="D90" s="103"/>
      <c r="E90" s="4"/>
      <c r="G90" s="4"/>
      <c r="H90" s="26"/>
      <c r="I90" s="87"/>
      <c r="J90" s="13"/>
      <c r="K90" s="251"/>
      <c r="Q90" s="257"/>
      <c r="R90" s="251"/>
      <c r="S90" s="251"/>
      <c r="V90" s="256"/>
      <c r="W90" s="256"/>
      <c r="X90" s="256"/>
      <c r="Y90" s="256"/>
      <c r="Z90" s="256"/>
      <c r="AA90" s="256"/>
      <c r="AB90" s="256"/>
      <c r="AC90" s="256"/>
      <c r="AD90" s="256"/>
    </row>
    <row r="91" spans="2:30" ht="9.75" customHeight="1">
      <c r="B91" s="191"/>
      <c r="C91" s="96"/>
      <c r="D91" s="80"/>
      <c r="E91" s="4"/>
      <c r="G91" s="4"/>
      <c r="H91" s="26"/>
      <c r="I91" s="87"/>
      <c r="J91" s="13"/>
      <c r="K91" s="251"/>
      <c r="Q91" s="257"/>
      <c r="R91" s="251"/>
      <c r="S91" s="251"/>
      <c r="V91" s="256"/>
      <c r="W91" s="256"/>
      <c r="X91" s="256"/>
      <c r="Y91" s="256"/>
      <c r="Z91" s="256"/>
      <c r="AA91" s="256"/>
      <c r="AB91" s="256"/>
      <c r="AC91" s="256"/>
      <c r="AD91" s="256"/>
    </row>
    <row r="92" spans="2:30" ht="9.75" customHeight="1">
      <c r="B92" s="191"/>
      <c r="C92" s="96"/>
      <c r="D92" s="80"/>
      <c r="E92" s="4"/>
      <c r="G92" s="4"/>
      <c r="H92" s="26"/>
      <c r="I92" s="87"/>
      <c r="J92" s="13"/>
      <c r="K92" s="251"/>
      <c r="Q92" s="257"/>
      <c r="R92" s="251"/>
      <c r="S92" s="251"/>
      <c r="V92" s="256"/>
      <c r="W92" s="256"/>
      <c r="X92" s="256"/>
      <c r="Y92" s="256"/>
      <c r="Z92" s="256"/>
      <c r="AA92" s="256"/>
      <c r="AB92" s="256"/>
      <c r="AC92" s="256"/>
      <c r="AD92" s="256"/>
    </row>
    <row r="93" spans="2:30" ht="9.75" customHeight="1">
      <c r="B93" s="191"/>
      <c r="C93" s="96"/>
      <c r="D93" s="80"/>
      <c r="E93" s="4"/>
      <c r="G93" s="4"/>
      <c r="H93" s="26"/>
      <c r="I93" s="87"/>
      <c r="J93" s="13"/>
      <c r="K93" s="251"/>
      <c r="Q93" s="257"/>
      <c r="R93" s="251"/>
      <c r="S93" s="251"/>
      <c r="V93" s="256"/>
      <c r="W93" s="256"/>
      <c r="X93" s="256"/>
      <c r="Y93" s="256"/>
      <c r="Z93" s="256"/>
      <c r="AA93" s="256"/>
      <c r="AB93" s="256"/>
      <c r="AC93" s="256"/>
      <c r="AD93" s="256"/>
    </row>
    <row r="94" spans="2:30" ht="9.75" customHeight="1">
      <c r="B94" s="191"/>
      <c r="C94" s="96"/>
      <c r="D94" s="80"/>
      <c r="E94" s="4"/>
      <c r="G94" s="4"/>
      <c r="H94" s="4"/>
      <c r="I94" s="4"/>
      <c r="J94" s="4"/>
      <c r="K94" s="251"/>
      <c r="Q94" s="257"/>
      <c r="R94" s="251"/>
      <c r="S94" s="251"/>
      <c r="V94" s="256"/>
      <c r="W94" s="256"/>
      <c r="X94" s="256"/>
      <c r="Y94" s="256"/>
      <c r="Z94" s="256"/>
      <c r="AA94" s="256"/>
      <c r="AB94" s="256"/>
      <c r="AC94" s="256"/>
      <c r="AD94" s="256"/>
    </row>
    <row r="95" spans="2:30" ht="9.75" customHeight="1">
      <c r="B95" s="191"/>
      <c r="C95" s="96"/>
      <c r="D95" s="80"/>
      <c r="E95" s="4"/>
      <c r="G95" s="4"/>
      <c r="H95" s="4"/>
      <c r="I95" s="4"/>
      <c r="J95" s="4"/>
      <c r="K95" s="251"/>
      <c r="Q95" s="257"/>
      <c r="R95" s="251"/>
      <c r="S95" s="251"/>
      <c r="V95" s="256"/>
      <c r="W95" s="256"/>
      <c r="X95" s="256"/>
      <c r="Y95" s="256"/>
      <c r="Z95" s="256"/>
      <c r="AA95" s="256"/>
      <c r="AB95" s="256"/>
      <c r="AC95" s="256"/>
      <c r="AD95" s="256"/>
    </row>
    <row r="96" spans="2:30" ht="9.75" customHeight="1">
      <c r="B96" s="191"/>
      <c r="C96" s="96"/>
      <c r="D96" s="80"/>
      <c r="E96" s="4"/>
      <c r="K96" s="251"/>
      <c r="Q96" s="257"/>
      <c r="R96" s="251"/>
      <c r="S96" s="251"/>
      <c r="V96" s="256"/>
      <c r="W96" s="256"/>
      <c r="X96" s="256"/>
      <c r="Y96" s="256"/>
      <c r="Z96" s="256"/>
      <c r="AA96" s="256"/>
      <c r="AB96" s="256"/>
      <c r="AC96" s="256"/>
      <c r="AD96" s="256"/>
    </row>
    <row r="97" spans="2:30" ht="9.75" customHeight="1">
      <c r="B97" s="4"/>
      <c r="C97" s="4"/>
      <c r="D97" s="4"/>
      <c r="E97" s="4"/>
      <c r="K97" s="251"/>
      <c r="Q97" s="257"/>
      <c r="R97" s="251"/>
      <c r="S97" s="251"/>
      <c r="V97" s="256"/>
      <c r="W97" s="256"/>
      <c r="X97" s="256"/>
      <c r="Y97" s="256"/>
      <c r="Z97" s="256"/>
      <c r="AA97" s="256"/>
      <c r="AB97" s="256"/>
      <c r="AC97" s="256"/>
      <c r="AD97" s="256"/>
    </row>
    <row r="98" spans="2:30" ht="9.75" customHeight="1">
      <c r="B98" s="4"/>
      <c r="C98" s="4"/>
      <c r="D98" s="4"/>
      <c r="E98" s="4"/>
      <c r="K98" s="251"/>
      <c r="Q98" s="257"/>
      <c r="R98" s="251"/>
      <c r="S98" s="251"/>
      <c r="V98" s="256"/>
      <c r="W98" s="256"/>
      <c r="X98" s="256"/>
      <c r="Y98" s="256"/>
      <c r="Z98" s="256"/>
      <c r="AA98" s="256"/>
      <c r="AB98" s="256"/>
      <c r="AC98" s="256"/>
      <c r="AD98" s="256"/>
    </row>
    <row r="99" spans="7:30" ht="9.75" customHeight="1">
      <c r="G99" s="563"/>
      <c r="H99" s="563"/>
      <c r="I99" s="563"/>
      <c r="J99" s="563"/>
      <c r="K99" s="251"/>
      <c r="Q99" s="257"/>
      <c r="R99" s="251"/>
      <c r="S99" s="251"/>
      <c r="V99" s="256"/>
      <c r="W99" s="256"/>
      <c r="X99" s="256"/>
      <c r="Y99" s="256"/>
      <c r="Z99" s="256"/>
      <c r="AA99" s="256"/>
      <c r="AB99" s="256"/>
      <c r="AC99" s="256"/>
      <c r="AD99" s="256"/>
    </row>
    <row r="100" spans="7:30" ht="9.75" customHeight="1">
      <c r="G100" s="563"/>
      <c r="H100" s="563"/>
      <c r="I100" s="563"/>
      <c r="J100" s="563"/>
      <c r="K100" s="251"/>
      <c r="Q100" s="257"/>
      <c r="R100" s="251"/>
      <c r="S100" s="251"/>
      <c r="V100" s="256"/>
      <c r="W100" s="256"/>
      <c r="X100" s="256"/>
      <c r="Y100" s="256"/>
      <c r="Z100" s="256"/>
      <c r="AA100" s="256"/>
      <c r="AB100" s="256"/>
      <c r="AC100" s="256"/>
      <c r="AD100" s="256"/>
    </row>
    <row r="101" spans="7:30" ht="9.75" customHeight="1">
      <c r="G101" s="97"/>
      <c r="H101" s="29"/>
      <c r="I101" s="60"/>
      <c r="J101" s="4"/>
      <c r="K101" s="251"/>
      <c r="Q101" s="257"/>
      <c r="R101" s="251"/>
      <c r="S101" s="251"/>
      <c r="V101" s="256"/>
      <c r="W101" s="256"/>
      <c r="X101" s="256"/>
      <c r="Y101" s="256"/>
      <c r="Z101" s="256"/>
      <c r="AA101" s="256"/>
      <c r="AB101" s="256"/>
      <c r="AC101" s="256"/>
      <c r="AD101" s="256"/>
    </row>
    <row r="102" spans="7:30" ht="9.75" customHeight="1">
      <c r="G102" s="97"/>
      <c r="H102" s="29"/>
      <c r="I102" s="60"/>
      <c r="J102" s="4"/>
      <c r="K102" s="251"/>
      <c r="Q102" s="257"/>
      <c r="R102" s="251"/>
      <c r="S102" s="251"/>
      <c r="V102" s="256"/>
      <c r="W102" s="256"/>
      <c r="X102" s="256"/>
      <c r="Y102" s="256"/>
      <c r="Z102" s="256"/>
      <c r="AA102" s="256"/>
      <c r="AB102" s="256"/>
      <c r="AC102" s="256"/>
      <c r="AD102" s="256"/>
    </row>
    <row r="103" spans="7:30" ht="9.75" customHeight="1">
      <c r="G103" s="97"/>
      <c r="H103" s="29"/>
      <c r="I103" s="60"/>
      <c r="J103" s="4"/>
      <c r="K103" s="251"/>
      <c r="Q103" s="257"/>
      <c r="R103" s="251"/>
      <c r="S103" s="251"/>
      <c r="V103" s="256"/>
      <c r="W103" s="256"/>
      <c r="X103" s="256"/>
      <c r="Y103" s="256"/>
      <c r="Z103" s="256"/>
      <c r="AA103" s="256"/>
      <c r="AB103" s="256"/>
      <c r="AC103" s="256"/>
      <c r="AD103" s="256"/>
    </row>
    <row r="104" spans="7:30" ht="9.75" customHeight="1">
      <c r="G104" s="97"/>
      <c r="H104" s="29"/>
      <c r="I104" s="60"/>
      <c r="J104" s="4"/>
      <c r="K104" s="251"/>
      <c r="Q104" s="257"/>
      <c r="R104" s="251"/>
      <c r="S104" s="251"/>
      <c r="V104" s="256"/>
      <c r="W104" s="256"/>
      <c r="X104" s="256"/>
      <c r="Y104" s="256"/>
      <c r="Z104" s="256"/>
      <c r="AA104" s="256"/>
      <c r="AB104" s="256"/>
      <c r="AC104" s="256"/>
      <c r="AD104" s="256"/>
    </row>
    <row r="105" spans="7:30" ht="9.75" customHeight="1">
      <c r="G105" s="97"/>
      <c r="H105" s="29"/>
      <c r="I105" s="60"/>
      <c r="J105" s="4"/>
      <c r="K105" s="251"/>
      <c r="Q105" s="257"/>
      <c r="R105" s="251"/>
      <c r="S105" s="251"/>
      <c r="V105" s="256"/>
      <c r="W105" s="256"/>
      <c r="X105" s="256"/>
      <c r="Y105" s="256"/>
      <c r="Z105" s="256"/>
      <c r="AA105" s="256"/>
      <c r="AB105" s="256"/>
      <c r="AC105" s="256"/>
      <c r="AD105" s="256"/>
    </row>
    <row r="106" spans="7:30" ht="9.75" customHeight="1">
      <c r="G106" s="97"/>
      <c r="H106" s="29"/>
      <c r="I106" s="60"/>
      <c r="J106" s="4"/>
      <c r="K106" s="251"/>
      <c r="Q106" s="257"/>
      <c r="R106" s="251"/>
      <c r="S106" s="251"/>
      <c r="V106" s="256"/>
      <c r="W106" s="256"/>
      <c r="X106" s="256"/>
      <c r="Y106" s="256"/>
      <c r="Z106" s="256"/>
      <c r="AA106" s="256"/>
      <c r="AB106" s="256"/>
      <c r="AC106" s="256"/>
      <c r="AD106" s="256"/>
    </row>
    <row r="107" spans="7:30" ht="9.75" customHeight="1">
      <c r="G107" s="97"/>
      <c r="H107" s="29"/>
      <c r="I107" s="60"/>
      <c r="J107" s="4"/>
      <c r="K107" s="251"/>
      <c r="Q107" s="257"/>
      <c r="R107" s="251"/>
      <c r="S107" s="251"/>
      <c r="V107" s="256"/>
      <c r="W107" s="256"/>
      <c r="X107" s="256"/>
      <c r="Y107" s="256"/>
      <c r="Z107" s="256"/>
      <c r="AA107" s="256"/>
      <c r="AB107" s="256"/>
      <c r="AC107" s="256"/>
      <c r="AD107" s="256"/>
    </row>
    <row r="108" spans="7:30" ht="9.75" customHeight="1">
      <c r="G108" s="97"/>
      <c r="H108" s="29"/>
      <c r="I108" s="60"/>
      <c r="J108" s="4"/>
      <c r="K108" s="251"/>
      <c r="Q108" s="257"/>
      <c r="R108" s="251"/>
      <c r="S108" s="251"/>
      <c r="V108" s="256"/>
      <c r="W108" s="256"/>
      <c r="X108" s="256"/>
      <c r="Y108" s="256"/>
      <c r="Z108" s="256"/>
      <c r="AA108" s="256"/>
      <c r="AB108" s="256"/>
      <c r="AC108" s="256"/>
      <c r="AD108" s="256"/>
    </row>
    <row r="109" spans="7:30" ht="9.75" customHeight="1">
      <c r="G109" s="97"/>
      <c r="H109" s="29"/>
      <c r="I109" s="60"/>
      <c r="J109" s="4"/>
      <c r="K109" s="251"/>
      <c r="Q109" s="257"/>
      <c r="R109" s="251"/>
      <c r="S109" s="251"/>
      <c r="V109" s="256"/>
      <c r="W109" s="256"/>
      <c r="X109" s="256"/>
      <c r="Y109" s="256"/>
      <c r="Z109" s="256"/>
      <c r="AA109" s="256"/>
      <c r="AB109" s="256"/>
      <c r="AC109" s="256"/>
      <c r="AD109" s="256"/>
    </row>
    <row r="110" spans="7:30" ht="9.75" customHeight="1">
      <c r="G110" s="97"/>
      <c r="H110" s="29"/>
      <c r="I110" s="60"/>
      <c r="J110" s="4"/>
      <c r="K110" s="251"/>
      <c r="Q110" s="257"/>
      <c r="R110" s="251"/>
      <c r="S110" s="251"/>
      <c r="V110" s="256"/>
      <c r="W110" s="256"/>
      <c r="X110" s="256"/>
      <c r="Y110" s="256"/>
      <c r="Z110" s="256"/>
      <c r="AA110" s="256"/>
      <c r="AB110" s="256"/>
      <c r="AC110" s="256"/>
      <c r="AD110" s="256"/>
    </row>
    <row r="111" spans="7:30" ht="9.75" customHeight="1">
      <c r="G111" s="97"/>
      <c r="H111" s="29"/>
      <c r="I111" s="60"/>
      <c r="J111" s="4"/>
      <c r="K111" s="251"/>
      <c r="Q111" s="257"/>
      <c r="R111" s="251"/>
      <c r="S111" s="251"/>
      <c r="V111" s="256"/>
      <c r="W111" s="256"/>
      <c r="X111" s="256"/>
      <c r="Y111" s="256"/>
      <c r="Z111" s="256"/>
      <c r="AA111" s="256"/>
      <c r="AB111" s="256"/>
      <c r="AC111" s="256"/>
      <c r="AD111" s="256"/>
    </row>
    <row r="112" spans="7:30" ht="9.75" customHeight="1">
      <c r="G112" s="97"/>
      <c r="H112" s="29"/>
      <c r="I112" s="60"/>
      <c r="J112" s="4"/>
      <c r="K112" s="251"/>
      <c r="Q112" s="257"/>
      <c r="R112" s="251"/>
      <c r="S112" s="251"/>
      <c r="V112" s="256"/>
      <c r="W112" s="256"/>
      <c r="X112" s="256"/>
      <c r="Y112" s="256"/>
      <c r="Z112" s="256"/>
      <c r="AA112" s="256"/>
      <c r="AB112" s="256"/>
      <c r="AC112" s="256"/>
      <c r="AD112" s="256"/>
    </row>
    <row r="113" spans="7:30" ht="9.75" customHeight="1">
      <c r="G113" s="4"/>
      <c r="H113" s="4"/>
      <c r="I113" s="4"/>
      <c r="J113" s="44"/>
      <c r="K113" s="251"/>
      <c r="Q113" s="257"/>
      <c r="R113" s="251"/>
      <c r="S113" s="251"/>
      <c r="V113" s="256"/>
      <c r="W113" s="256"/>
      <c r="X113" s="256"/>
      <c r="Y113" s="256"/>
      <c r="Z113" s="256"/>
      <c r="AA113" s="256"/>
      <c r="AB113" s="256"/>
      <c r="AC113" s="256"/>
      <c r="AD113" s="256"/>
    </row>
    <row r="114" spans="7:30" ht="9.75" customHeight="1">
      <c r="G114" s="4"/>
      <c r="H114" s="4"/>
      <c r="I114" s="4"/>
      <c r="J114" s="44"/>
      <c r="K114" s="251"/>
      <c r="Q114" s="257"/>
      <c r="R114" s="251"/>
      <c r="S114" s="251"/>
      <c r="V114" s="256"/>
      <c r="W114" s="256"/>
      <c r="X114" s="256"/>
      <c r="Y114" s="256"/>
      <c r="Z114" s="256"/>
      <c r="AA114" s="256"/>
      <c r="AB114" s="256"/>
      <c r="AC114" s="256"/>
      <c r="AD114" s="256"/>
    </row>
    <row r="115" spans="7:30" ht="9.75" customHeight="1">
      <c r="G115" s="92"/>
      <c r="H115" s="89"/>
      <c r="I115" s="90"/>
      <c r="J115" s="108"/>
      <c r="K115" s="251"/>
      <c r="Q115" s="257"/>
      <c r="R115" s="251"/>
      <c r="S115" s="251"/>
      <c r="V115" s="256"/>
      <c r="W115" s="256"/>
      <c r="X115" s="256"/>
      <c r="Y115" s="256"/>
      <c r="Z115" s="256"/>
      <c r="AA115" s="256"/>
      <c r="AB115" s="256"/>
      <c r="AC115" s="256"/>
      <c r="AD115" s="256"/>
    </row>
    <row r="116" spans="7:30" ht="9.75" customHeight="1">
      <c r="G116" s="4"/>
      <c r="H116" s="89"/>
      <c r="I116" s="90"/>
      <c r="J116" s="4"/>
      <c r="K116" s="251"/>
      <c r="Q116" s="257"/>
      <c r="R116" s="251"/>
      <c r="S116" s="251"/>
      <c r="V116" s="256"/>
      <c r="W116" s="256"/>
      <c r="X116" s="256"/>
      <c r="Y116" s="256"/>
      <c r="Z116" s="256"/>
      <c r="AA116" s="256"/>
      <c r="AB116" s="256"/>
      <c r="AC116" s="256"/>
      <c r="AD116" s="256"/>
    </row>
    <row r="117" spans="7:30" ht="9.75" customHeight="1" thickBot="1">
      <c r="G117" s="4"/>
      <c r="H117" s="89"/>
      <c r="I117" s="90"/>
      <c r="J117" s="4"/>
      <c r="K117" s="251"/>
      <c r="Q117" s="257"/>
      <c r="R117" s="251"/>
      <c r="S117" s="251"/>
      <c r="V117" s="256"/>
      <c r="W117" s="256"/>
      <c r="X117" s="256"/>
      <c r="Y117" s="256"/>
      <c r="Z117" s="256"/>
      <c r="AA117" s="256"/>
      <c r="AB117" s="256"/>
      <c r="AC117" s="256"/>
      <c r="AD117" s="256"/>
    </row>
    <row r="118" spans="2:30" ht="9.75" customHeight="1">
      <c r="B118" s="610" t="s">
        <v>134</v>
      </c>
      <c r="C118" s="610"/>
      <c r="D118" s="610"/>
      <c r="E118" s="610"/>
      <c r="G118" s="4"/>
      <c r="H118" s="89"/>
      <c r="I118" s="90"/>
      <c r="J118" s="4"/>
      <c r="K118" s="251"/>
      <c r="Q118" s="257"/>
      <c r="R118" s="251"/>
      <c r="S118" s="251"/>
      <c r="V118" s="256"/>
      <c r="W118" s="256"/>
      <c r="X118" s="256"/>
      <c r="Y118" s="256"/>
      <c r="Z118" s="256"/>
      <c r="AA118" s="256"/>
      <c r="AB118" s="256"/>
      <c r="AC118" s="256"/>
      <c r="AD118" s="256"/>
    </row>
    <row r="119" spans="2:30" ht="9.75" customHeight="1" thickBot="1">
      <c r="B119" s="611"/>
      <c r="C119" s="611"/>
      <c r="D119" s="611"/>
      <c r="E119" s="611"/>
      <c r="G119" s="4"/>
      <c r="H119" s="89"/>
      <c r="I119" s="90"/>
      <c r="J119" s="4"/>
      <c r="K119" s="251"/>
      <c r="Q119" s="257"/>
      <c r="R119" s="251"/>
      <c r="S119" s="251"/>
      <c r="V119" s="256"/>
      <c r="W119" s="256"/>
      <c r="X119" s="256"/>
      <c r="Y119" s="256"/>
      <c r="Z119" s="256"/>
      <c r="AA119" s="256"/>
      <c r="AB119" s="256"/>
      <c r="AC119" s="256"/>
      <c r="AD119" s="256"/>
    </row>
    <row r="120" spans="2:30" ht="9.75" customHeight="1" thickBot="1">
      <c r="B120" s="193" t="s">
        <v>1126</v>
      </c>
      <c r="C120" s="84">
        <v>69.47</v>
      </c>
      <c r="D120" s="85">
        <f>C120*O126</f>
        <v>0</v>
      </c>
      <c r="E120" s="86" t="s">
        <v>1128</v>
      </c>
      <c r="G120" s="4"/>
      <c r="H120" s="4"/>
      <c r="I120" s="4"/>
      <c r="J120" s="4"/>
      <c r="K120" s="251"/>
      <c r="Q120" s="257"/>
      <c r="R120" s="251"/>
      <c r="S120" s="251"/>
      <c r="V120" s="256"/>
      <c r="W120" s="256"/>
      <c r="X120" s="256"/>
      <c r="Y120" s="256"/>
      <c r="Z120" s="256"/>
      <c r="AA120" s="256"/>
      <c r="AB120" s="256"/>
      <c r="AC120" s="256"/>
      <c r="AD120" s="256"/>
    </row>
    <row r="121" spans="2:30" ht="9.75" customHeight="1">
      <c r="B121" s="2" t="s">
        <v>617</v>
      </c>
      <c r="C121" s="46" t="s">
        <v>618</v>
      </c>
      <c r="D121" s="48" t="s">
        <v>1187</v>
      </c>
      <c r="E121" s="3" t="s">
        <v>619</v>
      </c>
      <c r="G121" s="4"/>
      <c r="H121" s="4"/>
      <c r="I121" s="4"/>
      <c r="J121" s="4"/>
      <c r="K121" s="251"/>
      <c r="Q121" s="257"/>
      <c r="R121" s="251"/>
      <c r="S121" s="251"/>
      <c r="V121" s="256"/>
      <c r="W121" s="256"/>
      <c r="X121" s="256"/>
      <c r="Y121" s="256"/>
      <c r="Z121" s="256"/>
      <c r="AA121" s="256"/>
      <c r="AB121" s="256"/>
      <c r="AC121" s="256"/>
      <c r="AD121" s="256"/>
    </row>
    <row r="122" spans="2:30" ht="9.75" customHeight="1" thickBot="1">
      <c r="B122" s="607" t="s">
        <v>801</v>
      </c>
      <c r="C122" s="608"/>
      <c r="D122" s="608"/>
      <c r="E122" s="609"/>
      <c r="G122" s="4"/>
      <c r="H122" s="4"/>
      <c r="I122" s="4"/>
      <c r="J122" s="4"/>
      <c r="K122" s="251"/>
      <c r="Q122" s="257"/>
      <c r="R122" s="251"/>
      <c r="S122" s="251"/>
      <c r="V122" s="256"/>
      <c r="W122" s="256"/>
      <c r="X122" s="256"/>
      <c r="Y122" s="256"/>
      <c r="Z122" s="256"/>
      <c r="AA122" s="256"/>
      <c r="AB122" s="256"/>
      <c r="AC122" s="256"/>
      <c r="AD122" s="256"/>
    </row>
    <row r="123" spans="2:30" ht="9.75" customHeight="1">
      <c r="B123" s="194" t="s">
        <v>144</v>
      </c>
      <c r="C123" s="72">
        <v>69.95</v>
      </c>
      <c r="D123" s="66">
        <f aca="true" t="shared" si="10" ref="D123:D151">C123*K136</f>
        <v>0</v>
      </c>
      <c r="E123" s="107" t="s">
        <v>182</v>
      </c>
      <c r="K123" s="251"/>
      <c r="Q123" s="257"/>
      <c r="R123" s="251"/>
      <c r="S123" s="251"/>
      <c r="V123" s="256"/>
      <c r="W123" s="256"/>
      <c r="X123" s="256"/>
      <c r="Y123" s="256"/>
      <c r="Z123" s="256"/>
      <c r="AA123" s="256"/>
      <c r="AB123" s="256"/>
      <c r="AC123" s="256"/>
      <c r="AD123" s="256"/>
    </row>
    <row r="124" spans="2:30" ht="9.75" customHeight="1">
      <c r="B124" s="195" t="s">
        <v>145</v>
      </c>
      <c r="C124" s="73">
        <v>76.95</v>
      </c>
      <c r="D124" s="65">
        <f t="shared" si="10"/>
        <v>0</v>
      </c>
      <c r="E124" s="107" t="s">
        <v>183</v>
      </c>
      <c r="K124" s="251"/>
      <c r="Q124" s="257"/>
      <c r="R124" s="251"/>
      <c r="S124" s="251"/>
      <c r="V124" s="256"/>
      <c r="W124" s="256"/>
      <c r="X124" s="256"/>
      <c r="Y124" s="256"/>
      <c r="Z124" s="256"/>
      <c r="AA124" s="256"/>
      <c r="AB124" s="256"/>
      <c r="AC124" s="256"/>
      <c r="AD124" s="256"/>
    </row>
    <row r="125" spans="2:30" ht="9.75" customHeight="1">
      <c r="B125" s="195" t="s">
        <v>146</v>
      </c>
      <c r="C125" s="73">
        <v>59.99</v>
      </c>
      <c r="D125" s="65">
        <f t="shared" si="10"/>
        <v>0</v>
      </c>
      <c r="E125" s="17" t="s">
        <v>147</v>
      </c>
      <c r="K125" s="251"/>
      <c r="Q125" s="257"/>
      <c r="R125" s="251"/>
      <c r="S125" s="251"/>
      <c r="V125" s="256"/>
      <c r="W125" s="256"/>
      <c r="X125" s="256"/>
      <c r="Y125" s="256"/>
      <c r="Z125" s="256"/>
      <c r="AA125" s="256"/>
      <c r="AB125" s="256"/>
      <c r="AC125" s="256"/>
      <c r="AD125" s="256"/>
    </row>
    <row r="126" spans="2:30" ht="9.75" customHeight="1">
      <c r="B126" s="196" t="s">
        <v>148</v>
      </c>
      <c r="C126" s="73">
        <v>61.49</v>
      </c>
      <c r="D126" s="65">
        <f t="shared" si="10"/>
        <v>0</v>
      </c>
      <c r="E126" s="52" t="s">
        <v>149</v>
      </c>
      <c r="K126" s="251"/>
      <c r="Q126" s="257"/>
      <c r="R126" s="251"/>
      <c r="S126" s="251"/>
      <c r="V126" s="256"/>
      <c r="W126" s="256"/>
      <c r="X126" s="256"/>
      <c r="Y126" s="256"/>
      <c r="Z126" s="256"/>
      <c r="AA126" s="256"/>
      <c r="AB126" s="256"/>
      <c r="AC126" s="256"/>
      <c r="AD126" s="256"/>
    </row>
    <row r="127" spans="2:30" ht="9.75" customHeight="1">
      <c r="B127" s="196" t="s">
        <v>150</v>
      </c>
      <c r="C127" s="73">
        <v>68.49</v>
      </c>
      <c r="D127" s="65">
        <f t="shared" si="10"/>
        <v>0</v>
      </c>
      <c r="E127" s="52" t="s">
        <v>151</v>
      </c>
      <c r="K127" s="251"/>
      <c r="Q127" s="257"/>
      <c r="R127" s="251"/>
      <c r="S127" s="251"/>
      <c r="V127" s="256"/>
      <c r="W127" s="256"/>
      <c r="X127" s="256"/>
      <c r="Y127" s="256"/>
      <c r="Z127" s="256"/>
      <c r="AA127" s="256"/>
      <c r="AB127" s="256"/>
      <c r="AC127" s="256"/>
      <c r="AD127" s="256"/>
    </row>
    <row r="128" spans="2:30" ht="9.75" customHeight="1">
      <c r="B128" s="196" t="s">
        <v>152</v>
      </c>
      <c r="C128" s="73">
        <v>70.99</v>
      </c>
      <c r="D128" s="65">
        <f t="shared" si="10"/>
        <v>0</v>
      </c>
      <c r="E128" s="52" t="s">
        <v>154</v>
      </c>
      <c r="K128" s="251"/>
      <c r="Q128" s="257"/>
      <c r="R128" s="251"/>
      <c r="S128" s="251"/>
      <c r="V128" s="256"/>
      <c r="W128" s="256"/>
      <c r="X128" s="256"/>
      <c r="Y128" s="256"/>
      <c r="Z128" s="256"/>
      <c r="AA128" s="256"/>
      <c r="AB128" s="256"/>
      <c r="AC128" s="256"/>
      <c r="AD128" s="256"/>
    </row>
    <row r="129" spans="2:30" ht="9.75" customHeight="1">
      <c r="B129" s="196" t="s">
        <v>153</v>
      </c>
      <c r="C129" s="73">
        <v>79.99</v>
      </c>
      <c r="D129" s="65">
        <f t="shared" si="10"/>
        <v>0</v>
      </c>
      <c r="E129" s="52" t="s">
        <v>155</v>
      </c>
      <c r="K129" s="251"/>
      <c r="Q129" s="257"/>
      <c r="R129" s="251"/>
      <c r="S129" s="251"/>
      <c r="V129" s="256"/>
      <c r="W129" s="256"/>
      <c r="X129" s="256"/>
      <c r="Y129" s="256"/>
      <c r="Z129" s="256"/>
      <c r="AA129" s="256"/>
      <c r="AB129" s="256"/>
      <c r="AC129" s="256"/>
      <c r="AD129" s="256"/>
    </row>
    <row r="130" spans="2:30" ht="9.75" customHeight="1">
      <c r="B130" s="196" t="s">
        <v>156</v>
      </c>
      <c r="C130" s="73">
        <v>72.99</v>
      </c>
      <c r="D130" s="65">
        <f t="shared" si="10"/>
        <v>0</v>
      </c>
      <c r="E130" s="17" t="s">
        <v>158</v>
      </c>
      <c r="K130" s="251"/>
      <c r="Q130" s="257"/>
      <c r="R130" s="251"/>
      <c r="S130" s="251"/>
      <c r="V130" s="256"/>
      <c r="W130" s="256"/>
      <c r="X130" s="256"/>
      <c r="Y130" s="256"/>
      <c r="Z130" s="256"/>
      <c r="AA130" s="256"/>
      <c r="AB130" s="256"/>
      <c r="AC130" s="256"/>
      <c r="AD130" s="256"/>
    </row>
    <row r="131" spans="2:30" ht="9.75" customHeight="1">
      <c r="B131" s="196" t="s">
        <v>157</v>
      </c>
      <c r="C131" s="73">
        <v>79.99</v>
      </c>
      <c r="D131" s="65">
        <f t="shared" si="10"/>
        <v>0</v>
      </c>
      <c r="E131" s="17" t="s">
        <v>160</v>
      </c>
      <c r="K131" s="251"/>
      <c r="Q131" s="257"/>
      <c r="R131" s="251"/>
      <c r="S131" s="251"/>
      <c r="V131" s="256"/>
      <c r="W131" s="256"/>
      <c r="X131" s="256"/>
      <c r="Y131" s="256"/>
      <c r="Z131" s="256"/>
      <c r="AA131" s="256"/>
      <c r="AB131" s="256"/>
      <c r="AC131" s="256"/>
      <c r="AD131" s="256"/>
    </row>
    <row r="132" spans="2:30" ht="9.75" customHeight="1">
      <c r="B132" s="196" t="s">
        <v>161</v>
      </c>
      <c r="C132" s="73">
        <v>89.38</v>
      </c>
      <c r="D132" s="65">
        <f t="shared" si="10"/>
        <v>0</v>
      </c>
      <c r="E132" s="197" t="s">
        <v>162</v>
      </c>
      <c r="K132" s="251"/>
      <c r="Q132" s="257"/>
      <c r="R132" s="251"/>
      <c r="S132" s="251"/>
      <c r="V132" s="256"/>
      <c r="W132" s="256"/>
      <c r="X132" s="256"/>
      <c r="Y132" s="256"/>
      <c r="Z132" s="256"/>
      <c r="AA132" s="256"/>
      <c r="AB132" s="256"/>
      <c r="AC132" s="256"/>
      <c r="AD132" s="256"/>
    </row>
    <row r="133" spans="2:30" ht="9.75" customHeight="1">
      <c r="B133" s="196" t="s">
        <v>163</v>
      </c>
      <c r="C133" s="73">
        <v>90.67</v>
      </c>
      <c r="D133" s="65">
        <f t="shared" si="10"/>
        <v>0</v>
      </c>
      <c r="E133" s="17" t="s">
        <v>164</v>
      </c>
      <c r="K133" s="251"/>
      <c r="Q133" s="257"/>
      <c r="R133" s="251"/>
      <c r="S133" s="251"/>
      <c r="V133" s="256"/>
      <c r="W133" s="256"/>
      <c r="X133" s="256"/>
      <c r="Y133" s="256"/>
      <c r="Z133" s="256"/>
      <c r="AA133" s="256"/>
      <c r="AB133" s="256"/>
      <c r="AC133" s="256"/>
      <c r="AD133" s="256"/>
    </row>
    <row r="134" spans="2:30" ht="9.75" customHeight="1">
      <c r="B134" s="198" t="s">
        <v>165</v>
      </c>
      <c r="C134" s="73">
        <v>39.9</v>
      </c>
      <c r="D134" s="65">
        <f t="shared" si="10"/>
        <v>0</v>
      </c>
      <c r="E134" s="17" t="s">
        <v>167</v>
      </c>
      <c r="K134" s="251"/>
      <c r="Q134" s="257"/>
      <c r="R134" s="251"/>
      <c r="S134" s="251"/>
      <c r="V134" s="256"/>
      <c r="W134" s="256"/>
      <c r="X134" s="256"/>
      <c r="Y134" s="256"/>
      <c r="Z134" s="256"/>
      <c r="AA134" s="256"/>
      <c r="AB134" s="256"/>
      <c r="AC134" s="256"/>
      <c r="AD134" s="256"/>
    </row>
    <row r="135" spans="2:30" ht="9.75" customHeight="1">
      <c r="B135" s="195" t="s">
        <v>166</v>
      </c>
      <c r="C135" s="73">
        <v>42.9</v>
      </c>
      <c r="D135" s="65">
        <f t="shared" si="10"/>
        <v>0</v>
      </c>
      <c r="E135" s="17" t="s">
        <v>168</v>
      </c>
      <c r="K135" s="251"/>
      <c r="Q135" s="257"/>
      <c r="R135" s="251"/>
      <c r="S135" s="251"/>
      <c r="V135" s="256"/>
      <c r="W135" s="256"/>
      <c r="X135" s="256"/>
      <c r="Y135" s="256"/>
      <c r="Z135" s="256"/>
      <c r="AA135" s="256"/>
      <c r="AB135" s="256"/>
      <c r="AC135" s="256"/>
      <c r="AD135" s="256"/>
    </row>
    <row r="136" spans="2:30" ht="9.75" customHeight="1">
      <c r="B136" s="195" t="s">
        <v>169</v>
      </c>
      <c r="C136" s="73">
        <v>27.99</v>
      </c>
      <c r="D136" s="65">
        <f t="shared" si="10"/>
        <v>0</v>
      </c>
      <c r="E136" s="17" t="s">
        <v>171</v>
      </c>
      <c r="K136" s="251"/>
      <c r="Q136" s="257"/>
      <c r="R136" s="251"/>
      <c r="S136" s="251"/>
      <c r="V136" s="256"/>
      <c r="W136" s="256"/>
      <c r="X136" s="256"/>
      <c r="Y136" s="256"/>
      <c r="Z136" s="256"/>
      <c r="AA136" s="256"/>
      <c r="AB136" s="256"/>
      <c r="AC136" s="256"/>
      <c r="AD136" s="256"/>
    </row>
    <row r="137" spans="2:30" ht="9.75" customHeight="1">
      <c r="B137" s="195" t="s">
        <v>170</v>
      </c>
      <c r="C137" s="73">
        <v>28.99</v>
      </c>
      <c r="D137" s="65">
        <f t="shared" si="10"/>
        <v>0</v>
      </c>
      <c r="E137" s="17" t="s">
        <v>172</v>
      </c>
      <c r="K137" s="251"/>
      <c r="Q137" s="257"/>
      <c r="R137" s="251"/>
      <c r="S137" s="251"/>
      <c r="V137" s="256"/>
      <c r="W137" s="256"/>
      <c r="X137" s="256"/>
      <c r="Y137" s="256"/>
      <c r="Z137" s="256"/>
      <c r="AA137" s="256"/>
      <c r="AB137" s="256"/>
      <c r="AC137" s="256"/>
      <c r="AD137" s="256"/>
    </row>
    <row r="138" spans="2:30" ht="9.75" customHeight="1">
      <c r="B138" s="198" t="s">
        <v>173</v>
      </c>
      <c r="C138" s="73">
        <v>33.33</v>
      </c>
      <c r="D138" s="65">
        <f t="shared" si="10"/>
        <v>0</v>
      </c>
      <c r="E138" s="17" t="s">
        <v>174</v>
      </c>
      <c r="K138" s="251"/>
      <c r="Q138" s="257"/>
      <c r="R138" s="251"/>
      <c r="S138" s="251"/>
      <c r="V138" s="256"/>
      <c r="W138" s="256"/>
      <c r="X138" s="256"/>
      <c r="Y138" s="256"/>
      <c r="Z138" s="256"/>
      <c r="AA138" s="256"/>
      <c r="AB138" s="256"/>
      <c r="AC138" s="256"/>
      <c r="AD138" s="256"/>
    </row>
    <row r="139" spans="2:30" ht="9.75" customHeight="1">
      <c r="B139" s="195" t="s">
        <v>175</v>
      </c>
      <c r="C139" s="73">
        <v>104.99</v>
      </c>
      <c r="D139" s="65">
        <f t="shared" si="10"/>
        <v>0</v>
      </c>
      <c r="E139" s="52" t="s">
        <v>176</v>
      </c>
      <c r="K139" s="251"/>
      <c r="Q139" s="257"/>
      <c r="R139" s="251"/>
      <c r="S139" s="251"/>
      <c r="V139" s="256"/>
      <c r="W139" s="256"/>
      <c r="X139" s="256"/>
      <c r="Y139" s="256"/>
      <c r="Z139" s="256"/>
      <c r="AA139" s="256"/>
      <c r="AB139" s="256"/>
      <c r="AC139" s="256"/>
      <c r="AD139" s="256"/>
    </row>
    <row r="140" spans="2:30" ht="9.75" customHeight="1">
      <c r="B140" s="199" t="s">
        <v>177</v>
      </c>
      <c r="C140" s="73">
        <v>115.99</v>
      </c>
      <c r="D140" s="65">
        <f t="shared" si="10"/>
        <v>0</v>
      </c>
      <c r="E140" s="17" t="s">
        <v>179</v>
      </c>
      <c r="K140" s="251"/>
      <c r="Q140" s="257"/>
      <c r="R140" s="251"/>
      <c r="S140" s="251"/>
      <c r="V140" s="256"/>
      <c r="W140" s="256"/>
      <c r="X140" s="256"/>
      <c r="Y140" s="256"/>
      <c r="Z140" s="256"/>
      <c r="AA140" s="256"/>
      <c r="AB140" s="256"/>
      <c r="AC140" s="256"/>
      <c r="AD140" s="256"/>
    </row>
    <row r="141" spans="2:30" ht="9.75" customHeight="1">
      <c r="B141" s="199" t="s">
        <v>178</v>
      </c>
      <c r="C141" s="73">
        <v>124.99</v>
      </c>
      <c r="D141" s="65">
        <f t="shared" si="10"/>
        <v>0</v>
      </c>
      <c r="E141" s="17" t="s">
        <v>180</v>
      </c>
      <c r="K141" s="251"/>
      <c r="Q141" s="257"/>
      <c r="R141" s="251"/>
      <c r="S141" s="251"/>
      <c r="V141" s="256"/>
      <c r="W141" s="256"/>
      <c r="X141" s="256"/>
      <c r="Y141" s="256"/>
      <c r="Z141" s="256"/>
      <c r="AA141" s="256"/>
      <c r="AB141" s="256"/>
      <c r="AC141" s="256"/>
      <c r="AD141" s="256"/>
    </row>
    <row r="142" spans="2:30" ht="9.75" customHeight="1">
      <c r="B142" s="196"/>
      <c r="C142" s="73"/>
      <c r="D142" s="65">
        <f t="shared" si="10"/>
        <v>0</v>
      </c>
      <c r="E142" s="17"/>
      <c r="K142" s="251"/>
      <c r="Q142" s="257"/>
      <c r="R142" s="251"/>
      <c r="S142" s="251"/>
      <c r="V142" s="256"/>
      <c r="W142" s="256"/>
      <c r="X142" s="256"/>
      <c r="Y142" s="256"/>
      <c r="Z142" s="256"/>
      <c r="AA142" s="256"/>
      <c r="AB142" s="256"/>
      <c r="AC142" s="256"/>
      <c r="AD142" s="256"/>
    </row>
    <row r="143" spans="2:30" ht="9.75" customHeight="1">
      <c r="B143" s="196"/>
      <c r="C143" s="73"/>
      <c r="D143" s="65">
        <f t="shared" si="10"/>
        <v>0</v>
      </c>
      <c r="E143" s="17"/>
      <c r="K143" s="251"/>
      <c r="Q143" s="257"/>
      <c r="R143" s="251"/>
      <c r="S143" s="251"/>
      <c r="V143" s="256"/>
      <c r="W143" s="256"/>
      <c r="X143" s="256"/>
      <c r="Y143" s="256"/>
      <c r="Z143" s="256"/>
      <c r="AA143" s="256"/>
      <c r="AB143" s="256"/>
      <c r="AC143" s="256"/>
      <c r="AD143" s="256"/>
    </row>
    <row r="144" spans="2:30" ht="9.75" customHeight="1">
      <c r="B144" s="196"/>
      <c r="C144" s="73"/>
      <c r="D144" s="65">
        <f t="shared" si="10"/>
        <v>0</v>
      </c>
      <c r="E144" s="17"/>
      <c r="K144" s="251"/>
      <c r="Q144" s="257"/>
      <c r="R144" s="251"/>
      <c r="S144" s="251"/>
      <c r="V144" s="256"/>
      <c r="W144" s="256"/>
      <c r="X144" s="256"/>
      <c r="Y144" s="256"/>
      <c r="Z144" s="256"/>
      <c r="AA144" s="256"/>
      <c r="AB144" s="256"/>
      <c r="AC144" s="256"/>
      <c r="AD144" s="256"/>
    </row>
    <row r="145" spans="2:30" ht="9.75" customHeight="1">
      <c r="B145" s="196"/>
      <c r="C145" s="73"/>
      <c r="D145" s="65">
        <f t="shared" si="10"/>
        <v>0</v>
      </c>
      <c r="E145" s="17"/>
      <c r="K145" s="251"/>
      <c r="Q145" s="257"/>
      <c r="R145" s="251"/>
      <c r="S145" s="251"/>
      <c r="V145" s="256"/>
      <c r="W145" s="256"/>
      <c r="X145" s="256"/>
      <c r="Y145" s="256"/>
      <c r="Z145" s="256"/>
      <c r="AA145" s="256"/>
      <c r="AB145" s="256"/>
      <c r="AC145" s="256"/>
      <c r="AD145" s="256"/>
    </row>
    <row r="146" spans="2:30" ht="9.75" customHeight="1">
      <c r="B146" s="196"/>
      <c r="C146" s="73"/>
      <c r="D146" s="65">
        <f t="shared" si="10"/>
        <v>0</v>
      </c>
      <c r="E146" s="17"/>
      <c r="K146" s="251"/>
      <c r="Q146" s="257"/>
      <c r="R146" s="251"/>
      <c r="S146" s="251"/>
      <c r="V146" s="256"/>
      <c r="W146" s="256"/>
      <c r="X146" s="256"/>
      <c r="Y146" s="256"/>
      <c r="Z146" s="256"/>
      <c r="AA146" s="256"/>
      <c r="AB146" s="256"/>
      <c r="AC146" s="256"/>
      <c r="AD146" s="256"/>
    </row>
    <row r="147" spans="2:30" ht="9.75" customHeight="1">
      <c r="B147" s="196"/>
      <c r="C147" s="73"/>
      <c r="D147" s="65">
        <f t="shared" si="10"/>
        <v>0</v>
      </c>
      <c r="E147" s="17"/>
      <c r="K147" s="251"/>
      <c r="Q147" s="257"/>
      <c r="R147" s="251"/>
      <c r="S147" s="251"/>
      <c r="V147" s="256"/>
      <c r="W147" s="256"/>
      <c r="X147" s="256"/>
      <c r="Y147" s="256"/>
      <c r="Z147" s="256"/>
      <c r="AA147" s="256"/>
      <c r="AB147" s="256"/>
      <c r="AC147" s="256"/>
      <c r="AD147" s="256"/>
    </row>
    <row r="148" spans="2:30" ht="9.75" customHeight="1">
      <c r="B148" s="196"/>
      <c r="C148" s="73"/>
      <c r="D148" s="65">
        <f t="shared" si="10"/>
        <v>0</v>
      </c>
      <c r="E148" s="17"/>
      <c r="K148" s="251"/>
      <c r="Q148" s="257"/>
      <c r="R148" s="251"/>
      <c r="S148" s="251"/>
      <c r="V148" s="256"/>
      <c r="W148" s="256"/>
      <c r="X148" s="256"/>
      <c r="Y148" s="256"/>
      <c r="Z148" s="256"/>
      <c r="AA148" s="256"/>
      <c r="AB148" s="256"/>
      <c r="AC148" s="256"/>
      <c r="AD148" s="256"/>
    </row>
    <row r="149" spans="2:30" ht="9.75" customHeight="1">
      <c r="B149" s="196"/>
      <c r="C149" s="73"/>
      <c r="D149" s="65">
        <f t="shared" si="10"/>
        <v>0</v>
      </c>
      <c r="E149" s="17"/>
      <c r="K149" s="251"/>
      <c r="Q149" s="257"/>
      <c r="R149" s="251"/>
      <c r="S149" s="251"/>
      <c r="V149" s="256"/>
      <c r="W149" s="256"/>
      <c r="X149" s="256"/>
      <c r="Y149" s="256"/>
      <c r="Z149" s="256"/>
      <c r="AA149" s="256"/>
      <c r="AB149" s="256"/>
      <c r="AC149" s="256"/>
      <c r="AD149" s="256"/>
    </row>
    <row r="150" spans="2:30" ht="9.75" customHeight="1">
      <c r="B150" s="196"/>
      <c r="C150" s="73"/>
      <c r="D150" s="65">
        <f t="shared" si="10"/>
        <v>0</v>
      </c>
      <c r="E150" s="17"/>
      <c r="K150" s="251"/>
      <c r="Q150" s="257"/>
      <c r="R150" s="251"/>
      <c r="S150" s="251"/>
      <c r="V150" s="256"/>
      <c r="W150" s="256"/>
      <c r="X150" s="256"/>
      <c r="Y150" s="256"/>
      <c r="Z150" s="256"/>
      <c r="AA150" s="256"/>
      <c r="AB150" s="256"/>
      <c r="AC150" s="256"/>
      <c r="AD150" s="256"/>
    </row>
    <row r="151" spans="2:30" ht="9.75" customHeight="1">
      <c r="B151" s="196"/>
      <c r="C151" s="73"/>
      <c r="D151" s="65">
        <f t="shared" si="10"/>
        <v>0</v>
      </c>
      <c r="E151" s="17"/>
      <c r="K151" s="251"/>
      <c r="Q151" s="257"/>
      <c r="R151" s="251"/>
      <c r="S151" s="251"/>
      <c r="V151" s="256"/>
      <c r="W151" s="256"/>
      <c r="X151" s="256"/>
      <c r="Y151" s="256"/>
      <c r="Z151" s="256"/>
      <c r="AA151" s="256"/>
      <c r="AB151" s="256"/>
      <c r="AC151" s="256"/>
      <c r="AD151" s="256"/>
    </row>
    <row r="152" spans="2:30" ht="9.75" customHeight="1">
      <c r="B152" s="196"/>
      <c r="C152" s="73"/>
      <c r="D152" s="65">
        <f>C152*K163</f>
        <v>0</v>
      </c>
      <c r="E152" s="17"/>
      <c r="K152" s="251"/>
      <c r="Q152" s="257"/>
      <c r="R152" s="251"/>
      <c r="S152" s="251"/>
      <c r="V152" s="256"/>
      <c r="W152" s="256"/>
      <c r="X152" s="256"/>
      <c r="Y152" s="256"/>
      <c r="Z152" s="256"/>
      <c r="AA152" s="256"/>
      <c r="AB152" s="256"/>
      <c r="AC152" s="256"/>
      <c r="AD152" s="256"/>
    </row>
    <row r="153" spans="2:30" ht="9.75" customHeight="1">
      <c r="B153" s="196"/>
      <c r="C153" s="73"/>
      <c r="D153" s="65">
        <f>C153*K164</f>
        <v>0</v>
      </c>
      <c r="E153" s="17"/>
      <c r="K153" s="251"/>
      <c r="Q153" s="257"/>
      <c r="R153" s="251"/>
      <c r="S153" s="251"/>
      <c r="V153" s="256"/>
      <c r="W153" s="256"/>
      <c r="X153" s="256"/>
      <c r="Y153" s="256"/>
      <c r="Z153" s="256"/>
      <c r="AA153" s="256"/>
      <c r="AB153" s="256"/>
      <c r="AC153" s="256"/>
      <c r="AD153" s="256"/>
    </row>
    <row r="154" spans="2:30" ht="9.75" customHeight="1">
      <c r="B154" s="196"/>
      <c r="C154" s="73"/>
      <c r="D154" s="65">
        <f>C154*K165</f>
        <v>0</v>
      </c>
      <c r="E154" s="17"/>
      <c r="K154" s="251"/>
      <c r="Q154" s="257"/>
      <c r="R154" s="251"/>
      <c r="S154" s="251"/>
      <c r="V154" s="256"/>
      <c r="W154" s="256"/>
      <c r="X154" s="256"/>
      <c r="Y154" s="256"/>
      <c r="Z154" s="256"/>
      <c r="AA154" s="256"/>
      <c r="AB154" s="256"/>
      <c r="AC154" s="256"/>
      <c r="AD154" s="256"/>
    </row>
    <row r="155" spans="2:30" ht="9.75" customHeight="1" thickBot="1">
      <c r="B155" s="200"/>
      <c r="C155" s="74"/>
      <c r="D155" s="71">
        <f>C155*K168</f>
        <v>0</v>
      </c>
      <c r="E155" s="18"/>
      <c r="K155" s="251"/>
      <c r="Q155" s="257"/>
      <c r="R155" s="251"/>
      <c r="S155" s="251"/>
      <c r="V155" s="256"/>
      <c r="W155" s="256"/>
      <c r="X155" s="256"/>
      <c r="Y155" s="256"/>
      <c r="Z155" s="256"/>
      <c r="AA155" s="256"/>
      <c r="AB155" s="256"/>
      <c r="AC155" s="256"/>
      <c r="AD155" s="256"/>
    </row>
    <row r="156" spans="11:30" ht="9.75" customHeight="1">
      <c r="K156" s="251"/>
      <c r="Q156" s="257"/>
      <c r="R156" s="251"/>
      <c r="S156" s="251"/>
      <c r="V156" s="256"/>
      <c r="W156" s="256"/>
      <c r="X156" s="256"/>
      <c r="Y156" s="256"/>
      <c r="Z156" s="256"/>
      <c r="AA156" s="256"/>
      <c r="AB156" s="256"/>
      <c r="AC156" s="256"/>
      <c r="AD156" s="256"/>
    </row>
    <row r="157" spans="11:30" ht="9.75" customHeight="1">
      <c r="K157" s="251"/>
      <c r="Q157" s="257"/>
      <c r="R157" s="251"/>
      <c r="S157" s="251"/>
      <c r="V157" s="256"/>
      <c r="W157" s="256"/>
      <c r="X157" s="256"/>
      <c r="Y157" s="256"/>
      <c r="Z157" s="256"/>
      <c r="AA157" s="256"/>
      <c r="AB157" s="256"/>
      <c r="AC157" s="256"/>
      <c r="AD157" s="256"/>
    </row>
    <row r="158" spans="11:30" ht="9.75" customHeight="1">
      <c r="K158" s="251"/>
      <c r="Q158" s="257"/>
      <c r="R158" s="251"/>
      <c r="S158" s="251"/>
      <c r="V158" s="256"/>
      <c r="W158" s="256"/>
      <c r="X158" s="256"/>
      <c r="Y158" s="256"/>
      <c r="Z158" s="256"/>
      <c r="AA158" s="256"/>
      <c r="AB158" s="256"/>
      <c r="AC158" s="256"/>
      <c r="AD158" s="256"/>
    </row>
    <row r="159" spans="11:30" ht="9.75" customHeight="1">
      <c r="K159" s="251"/>
      <c r="Q159" s="257"/>
      <c r="R159" s="251"/>
      <c r="S159" s="251"/>
      <c r="V159" s="256"/>
      <c r="W159" s="256"/>
      <c r="X159" s="256"/>
      <c r="Y159" s="256"/>
      <c r="Z159" s="256"/>
      <c r="AA159" s="256"/>
      <c r="AB159" s="256"/>
      <c r="AC159" s="256"/>
      <c r="AD159" s="256"/>
    </row>
    <row r="160" spans="11:30" ht="9.75" customHeight="1">
      <c r="K160" s="251"/>
      <c r="Q160" s="257"/>
      <c r="R160" s="251"/>
      <c r="S160" s="251"/>
      <c r="V160" s="256"/>
      <c r="W160" s="256"/>
      <c r="X160" s="256"/>
      <c r="Y160" s="256"/>
      <c r="Z160" s="256"/>
      <c r="AA160" s="256"/>
      <c r="AB160" s="256"/>
      <c r="AC160" s="256"/>
      <c r="AD160" s="256"/>
    </row>
    <row r="161" spans="11:30" ht="9.75" customHeight="1">
      <c r="K161" s="251"/>
      <c r="Q161" s="257"/>
      <c r="R161" s="251"/>
      <c r="S161" s="251"/>
      <c r="V161" s="256"/>
      <c r="W161" s="256"/>
      <c r="X161" s="256"/>
      <c r="Y161" s="256"/>
      <c r="Z161" s="256"/>
      <c r="AA161" s="256"/>
      <c r="AB161" s="256"/>
      <c r="AC161" s="256"/>
      <c r="AD161" s="256"/>
    </row>
    <row r="162" spans="11:30" ht="9.75" customHeight="1">
      <c r="K162" s="251"/>
      <c r="Q162" s="257"/>
      <c r="R162" s="251"/>
      <c r="S162" s="251"/>
      <c r="V162" s="256"/>
      <c r="W162" s="256"/>
      <c r="X162" s="256"/>
      <c r="Y162" s="256"/>
      <c r="Z162" s="256"/>
      <c r="AA162" s="256"/>
      <c r="AB162" s="256"/>
      <c r="AC162" s="256"/>
      <c r="AD162" s="256"/>
    </row>
    <row r="163" spans="11:30" ht="9.75" customHeight="1">
      <c r="K163" s="251"/>
      <c r="Q163" s="257"/>
      <c r="R163" s="251"/>
      <c r="S163" s="251"/>
      <c r="V163" s="256"/>
      <c r="W163" s="256"/>
      <c r="X163" s="256"/>
      <c r="Y163" s="256"/>
      <c r="Z163" s="256"/>
      <c r="AA163" s="256"/>
      <c r="AB163" s="256"/>
      <c r="AC163" s="256"/>
      <c r="AD163" s="256"/>
    </row>
    <row r="164" spans="11:30" ht="9.75" customHeight="1">
      <c r="K164" s="251"/>
      <c r="Q164" s="257"/>
      <c r="R164" s="251"/>
      <c r="S164" s="251"/>
      <c r="V164" s="256"/>
      <c r="W164" s="256"/>
      <c r="X164" s="256"/>
      <c r="Y164" s="256"/>
      <c r="Z164" s="256"/>
      <c r="AA164" s="256"/>
      <c r="AB164" s="256"/>
      <c r="AC164" s="256"/>
      <c r="AD164" s="256"/>
    </row>
    <row r="165" spans="11:30" ht="9.75" customHeight="1">
      <c r="K165" s="251"/>
      <c r="Q165" s="257"/>
      <c r="R165" s="251"/>
      <c r="S165" s="251"/>
      <c r="V165" s="256"/>
      <c r="W165" s="256"/>
      <c r="X165" s="256"/>
      <c r="Y165" s="256"/>
      <c r="Z165" s="256"/>
      <c r="AA165" s="256"/>
      <c r="AB165" s="256"/>
      <c r="AC165" s="256"/>
      <c r="AD165" s="256"/>
    </row>
    <row r="166" spans="11:30" ht="9.75" customHeight="1">
      <c r="K166" s="251"/>
      <c r="Q166" s="257"/>
      <c r="R166" s="251"/>
      <c r="S166" s="251"/>
      <c r="V166" s="256"/>
      <c r="W166" s="256"/>
      <c r="X166" s="256"/>
      <c r="Y166" s="256"/>
      <c r="Z166" s="256"/>
      <c r="AA166" s="256"/>
      <c r="AB166" s="256"/>
      <c r="AC166" s="256"/>
      <c r="AD166" s="256"/>
    </row>
    <row r="167" spans="11:30" ht="9.75" customHeight="1">
      <c r="K167" s="251"/>
      <c r="Q167" s="257"/>
      <c r="R167" s="251"/>
      <c r="S167" s="251"/>
      <c r="V167" s="256"/>
      <c r="W167" s="256"/>
      <c r="X167" s="256"/>
      <c r="Y167" s="256"/>
      <c r="Z167" s="256"/>
      <c r="AA167" s="256"/>
      <c r="AB167" s="256"/>
      <c r="AC167" s="256"/>
      <c r="AD167" s="256"/>
    </row>
    <row r="168" spans="11:30" ht="9.75" customHeight="1">
      <c r="K168" s="251"/>
      <c r="Q168" s="257"/>
      <c r="R168" s="251"/>
      <c r="S168" s="251"/>
      <c r="V168" s="256"/>
      <c r="W168" s="256"/>
      <c r="X168" s="256"/>
      <c r="Y168" s="256"/>
      <c r="Z168" s="256"/>
      <c r="AA168" s="256"/>
      <c r="AB168" s="256"/>
      <c r="AC168" s="256"/>
      <c r="AD168" s="256"/>
    </row>
    <row r="169" spans="11:30" ht="9.75" customHeight="1">
      <c r="K169" s="251"/>
      <c r="Q169" s="257"/>
      <c r="R169" s="251"/>
      <c r="S169" s="251"/>
      <c r="V169" s="256"/>
      <c r="W169" s="256"/>
      <c r="X169" s="256"/>
      <c r="Y169" s="256"/>
      <c r="Z169" s="256"/>
      <c r="AA169" s="256"/>
      <c r="AB169" s="256"/>
      <c r="AC169" s="256"/>
      <c r="AD169" s="256"/>
    </row>
    <row r="170" spans="11:30" ht="9.75" customHeight="1">
      <c r="K170" s="251"/>
      <c r="Q170" s="257"/>
      <c r="R170" s="251"/>
      <c r="S170" s="251"/>
      <c r="V170" s="256"/>
      <c r="W170" s="256"/>
      <c r="X170" s="256"/>
      <c r="Y170" s="256"/>
      <c r="Z170" s="256"/>
      <c r="AA170" s="256"/>
      <c r="AB170" s="256"/>
      <c r="AC170" s="256"/>
      <c r="AD170" s="256"/>
    </row>
    <row r="171" spans="11:30" ht="9.75" customHeight="1">
      <c r="K171" s="251"/>
      <c r="Q171" s="257"/>
      <c r="R171" s="251"/>
      <c r="S171" s="251"/>
      <c r="V171" s="256"/>
      <c r="W171" s="256"/>
      <c r="X171" s="256"/>
      <c r="Y171" s="256"/>
      <c r="Z171" s="256"/>
      <c r="AA171" s="256"/>
      <c r="AB171" s="256"/>
      <c r="AC171" s="256"/>
      <c r="AD171" s="256"/>
    </row>
    <row r="172" spans="11:30" ht="9.75" customHeight="1">
      <c r="K172" s="251"/>
      <c r="Q172" s="257"/>
      <c r="R172" s="251"/>
      <c r="S172" s="251"/>
      <c r="V172" s="256"/>
      <c r="W172" s="256"/>
      <c r="X172" s="256"/>
      <c r="Y172" s="256"/>
      <c r="Z172" s="256"/>
      <c r="AA172" s="256"/>
      <c r="AB172" s="256"/>
      <c r="AC172" s="256"/>
      <c r="AD172" s="256"/>
    </row>
    <row r="173" spans="11:30" ht="9.75" customHeight="1">
      <c r="K173" s="251"/>
      <c r="Q173" s="257"/>
      <c r="R173" s="251"/>
      <c r="S173" s="251"/>
      <c r="V173" s="256"/>
      <c r="W173" s="256"/>
      <c r="X173" s="256"/>
      <c r="Y173" s="256"/>
      <c r="Z173" s="256"/>
      <c r="AA173" s="256"/>
      <c r="AB173" s="256"/>
      <c r="AC173" s="256"/>
      <c r="AD173" s="256"/>
    </row>
    <row r="174" spans="11:30" ht="9.75" customHeight="1">
      <c r="K174" s="251"/>
      <c r="Q174" s="257"/>
      <c r="R174" s="251"/>
      <c r="S174" s="251"/>
      <c r="V174" s="256"/>
      <c r="W174" s="256"/>
      <c r="X174" s="256"/>
      <c r="Y174" s="256"/>
      <c r="Z174" s="256"/>
      <c r="AA174" s="256"/>
      <c r="AB174" s="256"/>
      <c r="AC174" s="256"/>
      <c r="AD174" s="256"/>
    </row>
    <row r="175" spans="11:30" ht="9.75" customHeight="1">
      <c r="K175" s="251"/>
      <c r="Q175" s="257"/>
      <c r="R175" s="251"/>
      <c r="S175" s="251"/>
      <c r="V175" s="256"/>
      <c r="W175" s="256"/>
      <c r="X175" s="256"/>
      <c r="Y175" s="256"/>
      <c r="Z175" s="256"/>
      <c r="AA175" s="256"/>
      <c r="AB175" s="256"/>
      <c r="AC175" s="256"/>
      <c r="AD175" s="256"/>
    </row>
    <row r="176" spans="11:30" ht="9.75" customHeight="1">
      <c r="K176" s="251"/>
      <c r="Q176" s="257"/>
      <c r="R176" s="251"/>
      <c r="S176" s="251"/>
      <c r="V176" s="256"/>
      <c r="W176" s="256"/>
      <c r="X176" s="256"/>
      <c r="Y176" s="256"/>
      <c r="Z176" s="256"/>
      <c r="AA176" s="256"/>
      <c r="AB176" s="256"/>
      <c r="AC176" s="256"/>
      <c r="AD176" s="256"/>
    </row>
    <row r="177" spans="11:30" ht="9.75" customHeight="1">
      <c r="K177" s="251"/>
      <c r="Q177" s="257"/>
      <c r="R177" s="251"/>
      <c r="S177" s="251"/>
      <c r="V177" s="256"/>
      <c r="W177" s="256"/>
      <c r="X177" s="256"/>
      <c r="Y177" s="256"/>
      <c r="Z177" s="256"/>
      <c r="AA177" s="256"/>
      <c r="AB177" s="256"/>
      <c r="AC177" s="256"/>
      <c r="AD177" s="256"/>
    </row>
    <row r="178" spans="11:30" ht="9.75" customHeight="1">
      <c r="K178" s="251"/>
      <c r="Q178" s="257"/>
      <c r="R178" s="251"/>
      <c r="S178" s="251"/>
      <c r="V178" s="256"/>
      <c r="W178" s="256"/>
      <c r="X178" s="256"/>
      <c r="Y178" s="256"/>
      <c r="Z178" s="256"/>
      <c r="AA178" s="256"/>
      <c r="AB178" s="256"/>
      <c r="AC178" s="256"/>
      <c r="AD178" s="256"/>
    </row>
    <row r="179" spans="11:30" ht="9.75" customHeight="1">
      <c r="K179" s="251"/>
      <c r="Q179" s="257"/>
      <c r="R179" s="251"/>
      <c r="S179" s="251"/>
      <c r="V179" s="256"/>
      <c r="W179" s="256"/>
      <c r="X179" s="256"/>
      <c r="Y179" s="256"/>
      <c r="Z179" s="256"/>
      <c r="AA179" s="256"/>
      <c r="AB179" s="256"/>
      <c r="AC179" s="256"/>
      <c r="AD179" s="256"/>
    </row>
    <row r="180" spans="11:30" ht="9.75" customHeight="1">
      <c r="K180" s="251"/>
      <c r="Q180" s="257"/>
      <c r="R180" s="251"/>
      <c r="S180" s="251"/>
      <c r="V180" s="256"/>
      <c r="W180" s="256"/>
      <c r="X180" s="256"/>
      <c r="Y180" s="256"/>
      <c r="Z180" s="256"/>
      <c r="AA180" s="256"/>
      <c r="AB180" s="256"/>
      <c r="AC180" s="256"/>
      <c r="AD180" s="256"/>
    </row>
    <row r="181" spans="11:30" ht="9.75" customHeight="1">
      <c r="K181" s="251"/>
      <c r="Q181" s="257"/>
      <c r="R181" s="251"/>
      <c r="S181" s="251"/>
      <c r="V181" s="256"/>
      <c r="W181" s="256"/>
      <c r="X181" s="256"/>
      <c r="Y181" s="256"/>
      <c r="Z181" s="256"/>
      <c r="AA181" s="256"/>
      <c r="AB181" s="256"/>
      <c r="AC181" s="256"/>
      <c r="AD181" s="256"/>
    </row>
    <row r="182" spans="11:30" ht="9.75" customHeight="1">
      <c r="K182" s="251"/>
      <c r="Q182" s="257"/>
      <c r="R182" s="251"/>
      <c r="S182" s="251"/>
      <c r="V182" s="256"/>
      <c r="W182" s="256"/>
      <c r="X182" s="256"/>
      <c r="Y182" s="256"/>
      <c r="Z182" s="256"/>
      <c r="AA182" s="256"/>
      <c r="AB182" s="256"/>
      <c r="AC182" s="256"/>
      <c r="AD182" s="256"/>
    </row>
    <row r="183" spans="11:30" ht="9.75" customHeight="1">
      <c r="K183" s="251"/>
      <c r="Q183" s="257"/>
      <c r="R183" s="251"/>
      <c r="S183" s="251"/>
      <c r="V183" s="256"/>
      <c r="W183" s="256"/>
      <c r="X183" s="256"/>
      <c r="Y183" s="256"/>
      <c r="Z183" s="256"/>
      <c r="AA183" s="256"/>
      <c r="AB183" s="256"/>
      <c r="AC183" s="256"/>
      <c r="AD183" s="256"/>
    </row>
    <row r="184" spans="11:30" ht="9.75" customHeight="1">
      <c r="K184" s="251"/>
      <c r="Q184" s="257"/>
      <c r="R184" s="251"/>
      <c r="S184" s="251"/>
      <c r="V184" s="256"/>
      <c r="W184" s="256"/>
      <c r="X184" s="256"/>
      <c r="Y184" s="256"/>
      <c r="Z184" s="256"/>
      <c r="AA184" s="256"/>
      <c r="AB184" s="256"/>
      <c r="AC184" s="256"/>
      <c r="AD184" s="256"/>
    </row>
    <row r="185" spans="11:30" ht="9.75" customHeight="1">
      <c r="K185" s="251"/>
      <c r="Q185" s="257"/>
      <c r="R185" s="251"/>
      <c r="S185" s="251"/>
      <c r="V185" s="256"/>
      <c r="W185" s="256"/>
      <c r="X185" s="256"/>
      <c r="Y185" s="256"/>
      <c r="Z185" s="256"/>
      <c r="AA185" s="256"/>
      <c r="AB185" s="256"/>
      <c r="AC185" s="256"/>
      <c r="AD185" s="256"/>
    </row>
    <row r="186" spans="11:30" ht="9.75" customHeight="1">
      <c r="K186" s="251"/>
      <c r="Q186" s="257"/>
      <c r="R186" s="251"/>
      <c r="S186" s="251"/>
      <c r="V186" s="256"/>
      <c r="W186" s="256"/>
      <c r="X186" s="256"/>
      <c r="Y186" s="256"/>
      <c r="Z186" s="256"/>
      <c r="AA186" s="256"/>
      <c r="AB186" s="256"/>
      <c r="AC186" s="256"/>
      <c r="AD186" s="256"/>
    </row>
    <row r="187" spans="11:30" ht="9.75" customHeight="1">
      <c r="K187" s="251"/>
      <c r="Q187" s="257"/>
      <c r="R187" s="251"/>
      <c r="S187" s="251"/>
      <c r="V187" s="256"/>
      <c r="W187" s="256"/>
      <c r="X187" s="256"/>
      <c r="Y187" s="256"/>
      <c r="Z187" s="256"/>
      <c r="AA187" s="256"/>
      <c r="AB187" s="256"/>
      <c r="AC187" s="256"/>
      <c r="AD187" s="256"/>
    </row>
    <row r="188" spans="11:30" ht="9.75" customHeight="1">
      <c r="K188" s="251"/>
      <c r="Q188" s="257"/>
      <c r="R188" s="251"/>
      <c r="S188" s="251"/>
      <c r="V188" s="256"/>
      <c r="W188" s="256"/>
      <c r="X188" s="256"/>
      <c r="Y188" s="256"/>
      <c r="Z188" s="256"/>
      <c r="AA188" s="256"/>
      <c r="AB188" s="256"/>
      <c r="AC188" s="256"/>
      <c r="AD188" s="256"/>
    </row>
    <row r="189" spans="11:30" ht="9.75" customHeight="1">
      <c r="K189" s="251"/>
      <c r="Q189" s="257"/>
      <c r="R189" s="251"/>
      <c r="S189" s="251"/>
      <c r="V189" s="256"/>
      <c r="W189" s="256"/>
      <c r="X189" s="256"/>
      <c r="Y189" s="256"/>
      <c r="Z189" s="256"/>
      <c r="AA189" s="256"/>
      <c r="AB189" s="256"/>
      <c r="AC189" s="256"/>
      <c r="AD189" s="256"/>
    </row>
    <row r="190" spans="11:30" ht="9.75" customHeight="1">
      <c r="K190" s="251"/>
      <c r="Q190" s="257"/>
      <c r="R190" s="251"/>
      <c r="S190" s="251"/>
      <c r="V190" s="256"/>
      <c r="W190" s="256"/>
      <c r="X190" s="256"/>
      <c r="Y190" s="256"/>
      <c r="Z190" s="256"/>
      <c r="AA190" s="256"/>
      <c r="AB190" s="256"/>
      <c r="AC190" s="256"/>
      <c r="AD190" s="256"/>
    </row>
    <row r="191" spans="11:30" ht="9.75" customHeight="1">
      <c r="K191" s="251"/>
      <c r="Q191" s="257"/>
      <c r="R191" s="251"/>
      <c r="S191" s="251"/>
      <c r="V191" s="256"/>
      <c r="W191" s="256"/>
      <c r="X191" s="256"/>
      <c r="Y191" s="256"/>
      <c r="Z191" s="256"/>
      <c r="AA191" s="256"/>
      <c r="AB191" s="256"/>
      <c r="AC191" s="256"/>
      <c r="AD191" s="256"/>
    </row>
    <row r="192" spans="11:30" ht="9.75" customHeight="1">
      <c r="K192" s="251"/>
      <c r="Q192" s="257"/>
      <c r="R192" s="251"/>
      <c r="S192" s="251"/>
      <c r="V192" s="256"/>
      <c r="W192" s="256"/>
      <c r="X192" s="256"/>
      <c r="Y192" s="256"/>
      <c r="Z192" s="256"/>
      <c r="AA192" s="256"/>
      <c r="AB192" s="256"/>
      <c r="AC192" s="256"/>
      <c r="AD192" s="256"/>
    </row>
    <row r="193" spans="11:30" ht="9.75" customHeight="1">
      <c r="K193" s="251"/>
      <c r="Q193" s="257"/>
      <c r="R193" s="251"/>
      <c r="S193" s="251"/>
      <c r="V193" s="256"/>
      <c r="W193" s="256"/>
      <c r="X193" s="256"/>
      <c r="Y193" s="256"/>
      <c r="Z193" s="256"/>
      <c r="AA193" s="256"/>
      <c r="AB193" s="256"/>
      <c r="AC193" s="256"/>
      <c r="AD193" s="256"/>
    </row>
    <row r="194" spans="11:30" ht="9.75" customHeight="1">
      <c r="K194" s="251"/>
      <c r="Q194" s="257"/>
      <c r="R194" s="251"/>
      <c r="S194" s="251"/>
      <c r="V194" s="256"/>
      <c r="W194" s="256"/>
      <c r="X194" s="256"/>
      <c r="Y194" s="256"/>
      <c r="Z194" s="256"/>
      <c r="AA194" s="256"/>
      <c r="AB194" s="256"/>
      <c r="AC194" s="256"/>
      <c r="AD194" s="256"/>
    </row>
    <row r="195" spans="11:30" ht="9.75" customHeight="1">
      <c r="K195" s="251"/>
      <c r="Q195" s="257"/>
      <c r="R195" s="251"/>
      <c r="S195" s="251"/>
      <c r="V195" s="256"/>
      <c r="W195" s="256"/>
      <c r="X195" s="256"/>
      <c r="Y195" s="256"/>
      <c r="Z195" s="256"/>
      <c r="AA195" s="256"/>
      <c r="AB195" s="256"/>
      <c r="AC195" s="256"/>
      <c r="AD195" s="256"/>
    </row>
    <row r="196" spans="11:30" ht="9.75" customHeight="1">
      <c r="K196" s="251"/>
      <c r="Q196" s="257"/>
      <c r="R196" s="251"/>
      <c r="S196" s="251"/>
      <c r="V196" s="256"/>
      <c r="W196" s="256"/>
      <c r="X196" s="256"/>
      <c r="Y196" s="256"/>
      <c r="Z196" s="256"/>
      <c r="AA196" s="256"/>
      <c r="AB196" s="256"/>
      <c r="AC196" s="256"/>
      <c r="AD196" s="256"/>
    </row>
    <row r="197" spans="11:30" ht="9.75" customHeight="1">
      <c r="K197" s="251"/>
      <c r="Q197" s="257"/>
      <c r="R197" s="251"/>
      <c r="S197" s="251"/>
      <c r="V197" s="256"/>
      <c r="W197" s="256"/>
      <c r="X197" s="256"/>
      <c r="Y197" s="256"/>
      <c r="Z197" s="256"/>
      <c r="AA197" s="256"/>
      <c r="AB197" s="256"/>
      <c r="AC197" s="256"/>
      <c r="AD197" s="256"/>
    </row>
    <row r="198" spans="11:30" ht="9.75" customHeight="1">
      <c r="K198" s="251"/>
      <c r="Q198" s="257"/>
      <c r="R198" s="251"/>
      <c r="S198" s="251"/>
      <c r="V198" s="256"/>
      <c r="W198" s="256"/>
      <c r="X198" s="256"/>
      <c r="Y198" s="256"/>
      <c r="Z198" s="256"/>
      <c r="AA198" s="256"/>
      <c r="AB198" s="256"/>
      <c r="AC198" s="256"/>
      <c r="AD198" s="256"/>
    </row>
    <row r="199" spans="11:30" ht="9.75" customHeight="1">
      <c r="K199" s="251"/>
      <c r="Q199" s="257"/>
      <c r="R199" s="251"/>
      <c r="S199" s="251"/>
      <c r="V199" s="256"/>
      <c r="W199" s="256"/>
      <c r="X199" s="256"/>
      <c r="Y199" s="256"/>
      <c r="Z199" s="256"/>
      <c r="AA199" s="256"/>
      <c r="AB199" s="256"/>
      <c r="AC199" s="256"/>
      <c r="AD199" s="256"/>
    </row>
    <row r="200" spans="11:30" ht="9.75" customHeight="1">
      <c r="K200" s="251"/>
      <c r="Q200" s="257"/>
      <c r="R200" s="251"/>
      <c r="S200" s="251"/>
      <c r="V200" s="256"/>
      <c r="W200" s="256"/>
      <c r="X200" s="256"/>
      <c r="Y200" s="256"/>
      <c r="Z200" s="256"/>
      <c r="AA200" s="256"/>
      <c r="AB200" s="256"/>
      <c r="AC200" s="256"/>
      <c r="AD200" s="256"/>
    </row>
    <row r="201" spans="11:30" ht="9.75" customHeight="1">
      <c r="K201" s="251"/>
      <c r="Q201" s="257"/>
      <c r="R201" s="251"/>
      <c r="S201" s="251"/>
      <c r="V201" s="256"/>
      <c r="W201" s="256"/>
      <c r="X201" s="256"/>
      <c r="Y201" s="256"/>
      <c r="Z201" s="256"/>
      <c r="AA201" s="256"/>
      <c r="AB201" s="256"/>
      <c r="AC201" s="256"/>
      <c r="AD201" s="256"/>
    </row>
    <row r="202" spans="11:30" ht="9.75" customHeight="1">
      <c r="K202" s="251"/>
      <c r="Q202" s="257"/>
      <c r="R202" s="251"/>
      <c r="S202" s="251"/>
      <c r="V202" s="256"/>
      <c r="W202" s="256"/>
      <c r="X202" s="256"/>
      <c r="Y202" s="256"/>
      <c r="Z202" s="256"/>
      <c r="AA202" s="256"/>
      <c r="AB202" s="256"/>
      <c r="AC202" s="256"/>
      <c r="AD202" s="256"/>
    </row>
    <row r="203" spans="11:30" ht="9.75" customHeight="1">
      <c r="K203" s="251"/>
      <c r="Q203" s="257"/>
      <c r="R203" s="251"/>
      <c r="S203" s="251"/>
      <c r="V203" s="256"/>
      <c r="W203" s="256"/>
      <c r="X203" s="256"/>
      <c r="Y203" s="256"/>
      <c r="Z203" s="256"/>
      <c r="AA203" s="256"/>
      <c r="AB203" s="256"/>
      <c r="AC203" s="256"/>
      <c r="AD203" s="256"/>
    </row>
    <row r="204" spans="11:30" ht="9.75" customHeight="1">
      <c r="K204" s="251"/>
      <c r="Q204" s="257"/>
      <c r="R204" s="251"/>
      <c r="S204" s="251"/>
      <c r="V204" s="256"/>
      <c r="W204" s="256"/>
      <c r="X204" s="256"/>
      <c r="Y204" s="256"/>
      <c r="Z204" s="256"/>
      <c r="AA204" s="256"/>
      <c r="AB204" s="256"/>
      <c r="AC204" s="256"/>
      <c r="AD204" s="256"/>
    </row>
    <row r="205" spans="11:30" ht="9.75" customHeight="1">
      <c r="K205" s="251"/>
      <c r="Q205" s="257"/>
      <c r="R205" s="251"/>
      <c r="S205" s="251"/>
      <c r="V205" s="256"/>
      <c r="W205" s="256"/>
      <c r="X205" s="256"/>
      <c r="Y205" s="256"/>
      <c r="Z205" s="256"/>
      <c r="AA205" s="256"/>
      <c r="AB205" s="256"/>
      <c r="AC205" s="256"/>
      <c r="AD205" s="256"/>
    </row>
    <row r="206" spans="11:30" ht="9.75" customHeight="1">
      <c r="K206" s="251"/>
      <c r="Q206" s="257"/>
      <c r="R206" s="251"/>
      <c r="S206" s="251"/>
      <c r="V206" s="256"/>
      <c r="W206" s="256"/>
      <c r="X206" s="256"/>
      <c r="Y206" s="256"/>
      <c r="Z206" s="256"/>
      <c r="AA206" s="256"/>
      <c r="AB206" s="256"/>
      <c r="AC206" s="256"/>
      <c r="AD206" s="256"/>
    </row>
    <row r="207" spans="11:30" ht="9.75" customHeight="1">
      <c r="K207" s="251"/>
      <c r="Q207" s="257"/>
      <c r="R207" s="251"/>
      <c r="S207" s="251"/>
      <c r="V207" s="256"/>
      <c r="W207" s="256"/>
      <c r="X207" s="256"/>
      <c r="Y207" s="256"/>
      <c r="Z207" s="256"/>
      <c r="AA207" s="256"/>
      <c r="AB207" s="256"/>
      <c r="AC207" s="256"/>
      <c r="AD207" s="256"/>
    </row>
    <row r="208" spans="11:30" ht="9.75" customHeight="1">
      <c r="K208" s="251"/>
      <c r="Q208" s="257"/>
      <c r="R208" s="251"/>
      <c r="S208" s="251"/>
      <c r="V208" s="256"/>
      <c r="W208" s="256"/>
      <c r="X208" s="256"/>
      <c r="Y208" s="256"/>
      <c r="Z208" s="256"/>
      <c r="AA208" s="256"/>
      <c r="AB208" s="256"/>
      <c r="AC208" s="256"/>
      <c r="AD208" s="256"/>
    </row>
    <row r="209" spans="11:30" ht="9.75" customHeight="1">
      <c r="K209" s="251"/>
      <c r="Q209" s="257"/>
      <c r="R209" s="251"/>
      <c r="S209" s="251"/>
      <c r="V209" s="256"/>
      <c r="W209" s="256"/>
      <c r="X209" s="256"/>
      <c r="Y209" s="256"/>
      <c r="Z209" s="256"/>
      <c r="AA209" s="256"/>
      <c r="AB209" s="256"/>
      <c r="AC209" s="256"/>
      <c r="AD209" s="256"/>
    </row>
    <row r="210" spans="11:30" ht="9.75" customHeight="1">
      <c r="K210" s="251"/>
      <c r="Q210" s="257"/>
      <c r="R210" s="251"/>
      <c r="S210" s="251"/>
      <c r="V210" s="256"/>
      <c r="W210" s="256"/>
      <c r="X210" s="256"/>
      <c r="Y210" s="256"/>
      <c r="Z210" s="256"/>
      <c r="AA210" s="256"/>
      <c r="AB210" s="256"/>
      <c r="AC210" s="256"/>
      <c r="AD210" s="256"/>
    </row>
    <row r="211" spans="11:30" ht="9.75" customHeight="1">
      <c r="K211" s="251"/>
      <c r="Q211" s="257"/>
      <c r="R211" s="251"/>
      <c r="S211" s="251"/>
      <c r="V211" s="256"/>
      <c r="W211" s="256"/>
      <c r="X211" s="256"/>
      <c r="Y211" s="256"/>
      <c r="Z211" s="256"/>
      <c r="AA211" s="256"/>
      <c r="AB211" s="256"/>
      <c r="AC211" s="256"/>
      <c r="AD211" s="256"/>
    </row>
    <row r="212" spans="11:30" ht="9.75" customHeight="1">
      <c r="K212" s="251"/>
      <c r="Q212" s="257"/>
      <c r="R212" s="251"/>
      <c r="S212" s="251"/>
      <c r="V212" s="256"/>
      <c r="W212" s="256"/>
      <c r="X212" s="256"/>
      <c r="Y212" s="256"/>
      <c r="Z212" s="256"/>
      <c r="AA212" s="256"/>
      <c r="AB212" s="256"/>
      <c r="AC212" s="256"/>
      <c r="AD212" s="256"/>
    </row>
    <row r="213" spans="11:30" ht="9.75" customHeight="1">
      <c r="K213" s="251"/>
      <c r="Q213" s="257"/>
      <c r="R213" s="251"/>
      <c r="S213" s="251"/>
      <c r="V213" s="256"/>
      <c r="W213" s="256"/>
      <c r="X213" s="256"/>
      <c r="Y213" s="256"/>
      <c r="Z213" s="256"/>
      <c r="AA213" s="256"/>
      <c r="AB213" s="256"/>
      <c r="AC213" s="256"/>
      <c r="AD213" s="256"/>
    </row>
    <row r="214" spans="11:30" ht="9.75" customHeight="1">
      <c r="K214" s="251"/>
      <c r="Q214" s="257"/>
      <c r="R214" s="251"/>
      <c r="S214" s="251"/>
      <c r="V214" s="256"/>
      <c r="W214" s="256"/>
      <c r="X214" s="256"/>
      <c r="Y214" s="256"/>
      <c r="Z214" s="256"/>
      <c r="AA214" s="256"/>
      <c r="AB214" s="256"/>
      <c r="AC214" s="256"/>
      <c r="AD214" s="256"/>
    </row>
    <row r="215" spans="11:30" ht="9.75" customHeight="1">
      <c r="K215" s="251"/>
      <c r="Q215" s="257"/>
      <c r="R215" s="251"/>
      <c r="S215" s="251"/>
      <c r="V215" s="256"/>
      <c r="W215" s="256"/>
      <c r="X215" s="256"/>
      <c r="Y215" s="256"/>
      <c r="Z215" s="256"/>
      <c r="AA215" s="256"/>
      <c r="AB215" s="256"/>
      <c r="AC215" s="256"/>
      <c r="AD215" s="256"/>
    </row>
    <row r="216" spans="11:30" ht="9.75" customHeight="1">
      <c r="K216" s="251"/>
      <c r="Q216" s="257"/>
      <c r="R216" s="251"/>
      <c r="S216" s="251"/>
      <c r="V216" s="256"/>
      <c r="W216" s="256"/>
      <c r="X216" s="256"/>
      <c r="Y216" s="256"/>
      <c r="Z216" s="256"/>
      <c r="AA216" s="256"/>
      <c r="AB216" s="256"/>
      <c r="AC216" s="256"/>
      <c r="AD216" s="256"/>
    </row>
    <row r="217" spans="11:30" ht="9.75" customHeight="1">
      <c r="K217" s="251"/>
      <c r="Q217" s="257"/>
      <c r="R217" s="251"/>
      <c r="S217" s="251"/>
      <c r="V217" s="256"/>
      <c r="W217" s="256"/>
      <c r="X217" s="256"/>
      <c r="Y217" s="256"/>
      <c r="Z217" s="256"/>
      <c r="AA217" s="256"/>
      <c r="AB217" s="256"/>
      <c r="AC217" s="256"/>
      <c r="AD217" s="256"/>
    </row>
    <row r="218" spans="11:30" ht="9.75" customHeight="1">
      <c r="K218" s="251"/>
      <c r="Q218" s="257"/>
      <c r="R218" s="251"/>
      <c r="S218" s="251"/>
      <c r="V218" s="256"/>
      <c r="W218" s="256"/>
      <c r="X218" s="256"/>
      <c r="Y218" s="256"/>
      <c r="Z218" s="256"/>
      <c r="AA218" s="256"/>
      <c r="AB218" s="256"/>
      <c r="AC218" s="256"/>
      <c r="AD218" s="256"/>
    </row>
    <row r="219" spans="11:30" ht="9.75" customHeight="1">
      <c r="K219" s="251"/>
      <c r="Q219" s="257"/>
      <c r="R219" s="251"/>
      <c r="S219" s="251"/>
      <c r="V219" s="256"/>
      <c r="W219" s="256"/>
      <c r="X219" s="256"/>
      <c r="Y219" s="256"/>
      <c r="Z219" s="256"/>
      <c r="AA219" s="256"/>
      <c r="AB219" s="256"/>
      <c r="AC219" s="256"/>
      <c r="AD219" s="256"/>
    </row>
    <row r="220" spans="11:30" ht="9.75" customHeight="1">
      <c r="K220" s="251"/>
      <c r="Q220" s="257"/>
      <c r="R220" s="251"/>
      <c r="S220" s="251"/>
      <c r="V220" s="256"/>
      <c r="W220" s="256"/>
      <c r="X220" s="256"/>
      <c r="Y220" s="256"/>
      <c r="Z220" s="256"/>
      <c r="AA220" s="256"/>
      <c r="AB220" s="256"/>
      <c r="AC220" s="256"/>
      <c r="AD220" s="256"/>
    </row>
    <row r="221" spans="11:30" ht="9.75" customHeight="1">
      <c r="K221" s="251"/>
      <c r="Q221" s="257"/>
      <c r="R221" s="251"/>
      <c r="S221" s="251"/>
      <c r="V221" s="256"/>
      <c r="W221" s="256"/>
      <c r="X221" s="256"/>
      <c r="Y221" s="256"/>
      <c r="Z221" s="256"/>
      <c r="AA221" s="256"/>
      <c r="AB221" s="256"/>
      <c r="AC221" s="256"/>
      <c r="AD221" s="256"/>
    </row>
    <row r="222" spans="11:30" ht="9.75" customHeight="1">
      <c r="K222" s="251"/>
      <c r="Q222" s="257"/>
      <c r="R222" s="251"/>
      <c r="S222" s="251"/>
      <c r="V222" s="256"/>
      <c r="W222" s="256"/>
      <c r="X222" s="256"/>
      <c r="Y222" s="256"/>
      <c r="Z222" s="256"/>
      <c r="AA222" s="256"/>
      <c r="AB222" s="256"/>
      <c r="AC222" s="256"/>
      <c r="AD222" s="256"/>
    </row>
    <row r="223" spans="11:30" ht="9.75" customHeight="1">
      <c r="K223" s="251"/>
      <c r="Q223" s="257"/>
      <c r="R223" s="251"/>
      <c r="S223" s="251"/>
      <c r="V223" s="256"/>
      <c r="W223" s="256"/>
      <c r="X223" s="256"/>
      <c r="Y223" s="256"/>
      <c r="Z223" s="256"/>
      <c r="AA223" s="256"/>
      <c r="AB223" s="256"/>
      <c r="AC223" s="256"/>
      <c r="AD223" s="256"/>
    </row>
    <row r="224" spans="11:30" ht="9.75" customHeight="1">
      <c r="K224" s="251"/>
      <c r="Q224" s="257"/>
      <c r="R224" s="251"/>
      <c r="S224" s="251"/>
      <c r="V224" s="256"/>
      <c r="W224" s="256"/>
      <c r="X224" s="256"/>
      <c r="Y224" s="256"/>
      <c r="Z224" s="256"/>
      <c r="AA224" s="256"/>
      <c r="AB224" s="256"/>
      <c r="AC224" s="256"/>
      <c r="AD224" s="256"/>
    </row>
    <row r="225" spans="11:30" ht="9.75" customHeight="1">
      <c r="K225" s="251"/>
      <c r="Q225" s="257"/>
      <c r="R225" s="251"/>
      <c r="S225" s="251"/>
      <c r="V225" s="256"/>
      <c r="W225" s="256"/>
      <c r="X225" s="256"/>
      <c r="Y225" s="256"/>
      <c r="Z225" s="256"/>
      <c r="AA225" s="256"/>
      <c r="AB225" s="256"/>
      <c r="AC225" s="256"/>
      <c r="AD225" s="256"/>
    </row>
    <row r="226" spans="11:30" ht="9.75" customHeight="1">
      <c r="K226" s="251"/>
      <c r="Q226" s="257"/>
      <c r="R226" s="251"/>
      <c r="S226" s="251"/>
      <c r="V226" s="256"/>
      <c r="W226" s="256"/>
      <c r="X226" s="256"/>
      <c r="Y226" s="256"/>
      <c r="Z226" s="256"/>
      <c r="AA226" s="256"/>
      <c r="AB226" s="256"/>
      <c r="AC226" s="256"/>
      <c r="AD226" s="256"/>
    </row>
    <row r="227" spans="11:30" ht="9.75" customHeight="1">
      <c r="K227" s="251"/>
      <c r="Q227" s="257"/>
      <c r="R227" s="251"/>
      <c r="S227" s="251"/>
      <c r="V227" s="256"/>
      <c r="W227" s="256"/>
      <c r="X227" s="256"/>
      <c r="Y227" s="256"/>
      <c r="Z227" s="256"/>
      <c r="AA227" s="256"/>
      <c r="AB227" s="256"/>
      <c r="AC227" s="256"/>
      <c r="AD227" s="256"/>
    </row>
    <row r="228" spans="11:30" ht="9.75" customHeight="1">
      <c r="K228" s="251"/>
      <c r="Q228" s="257"/>
      <c r="R228" s="251"/>
      <c r="S228" s="251"/>
      <c r="V228" s="256"/>
      <c r="W228" s="256"/>
      <c r="X228" s="256"/>
      <c r="Y228" s="256"/>
      <c r="Z228" s="256"/>
      <c r="AA228" s="256"/>
      <c r="AB228" s="256"/>
      <c r="AC228" s="256"/>
      <c r="AD228" s="256"/>
    </row>
    <row r="229" spans="11:30" ht="9.75" customHeight="1">
      <c r="K229" s="251"/>
      <c r="Q229" s="257"/>
      <c r="R229" s="251"/>
      <c r="S229" s="251"/>
      <c r="V229" s="256"/>
      <c r="W229" s="256"/>
      <c r="X229" s="256"/>
      <c r="Y229" s="256"/>
      <c r="Z229" s="256"/>
      <c r="AA229" s="256"/>
      <c r="AB229" s="256"/>
      <c r="AC229" s="256"/>
      <c r="AD229" s="256"/>
    </row>
    <row r="230" spans="11:30" ht="9.75" customHeight="1">
      <c r="K230" s="251"/>
      <c r="Q230" s="257"/>
      <c r="R230" s="251"/>
      <c r="S230" s="251"/>
      <c r="V230" s="256"/>
      <c r="W230" s="256"/>
      <c r="X230" s="256"/>
      <c r="Y230" s="256"/>
      <c r="Z230" s="256"/>
      <c r="AA230" s="256"/>
      <c r="AB230" s="256"/>
      <c r="AC230" s="256"/>
      <c r="AD230" s="256"/>
    </row>
    <row r="231" spans="11:30" ht="9.75" customHeight="1">
      <c r="K231" s="251"/>
      <c r="Q231" s="257"/>
      <c r="R231" s="251"/>
      <c r="S231" s="251"/>
      <c r="V231" s="256"/>
      <c r="W231" s="256"/>
      <c r="X231" s="256"/>
      <c r="Y231" s="256"/>
      <c r="Z231" s="256"/>
      <c r="AA231" s="256"/>
      <c r="AB231" s="256"/>
      <c r="AC231" s="256"/>
      <c r="AD231" s="256"/>
    </row>
    <row r="232" spans="11:30" ht="9.75" customHeight="1">
      <c r="K232" s="251"/>
      <c r="Q232" s="257"/>
      <c r="R232" s="251"/>
      <c r="S232" s="251"/>
      <c r="V232" s="256"/>
      <c r="W232" s="256"/>
      <c r="X232" s="256"/>
      <c r="Y232" s="256"/>
      <c r="Z232" s="256"/>
      <c r="AA232" s="256"/>
      <c r="AB232" s="256"/>
      <c r="AC232" s="256"/>
      <c r="AD232" s="256"/>
    </row>
    <row r="233" spans="11:30" ht="9.75" customHeight="1">
      <c r="K233" s="251"/>
      <c r="Q233" s="257"/>
      <c r="R233" s="251"/>
      <c r="S233" s="251"/>
      <c r="V233" s="256"/>
      <c r="W233" s="256"/>
      <c r="X233" s="256"/>
      <c r="Y233" s="256"/>
      <c r="Z233" s="256"/>
      <c r="AA233" s="256"/>
      <c r="AB233" s="256"/>
      <c r="AC233" s="256"/>
      <c r="AD233" s="256"/>
    </row>
    <row r="234" spans="11:30" ht="9.75" customHeight="1">
      <c r="K234" s="251"/>
      <c r="Q234" s="257"/>
      <c r="R234" s="251"/>
      <c r="S234" s="251"/>
      <c r="V234" s="256"/>
      <c r="W234" s="256"/>
      <c r="X234" s="256"/>
      <c r="Y234" s="256"/>
      <c r="Z234" s="256"/>
      <c r="AA234" s="256"/>
      <c r="AB234" s="256"/>
      <c r="AC234" s="256"/>
      <c r="AD234" s="256"/>
    </row>
    <row r="235" spans="11:30" ht="9.75" customHeight="1">
      <c r="K235" s="251"/>
      <c r="Q235" s="257"/>
      <c r="R235" s="251"/>
      <c r="S235" s="251"/>
      <c r="V235" s="256"/>
      <c r="W235" s="256"/>
      <c r="X235" s="256"/>
      <c r="Y235" s="256"/>
      <c r="Z235" s="256"/>
      <c r="AA235" s="256"/>
      <c r="AB235" s="256"/>
      <c r="AC235" s="256"/>
      <c r="AD235" s="256"/>
    </row>
    <row r="236" spans="11:30" ht="9.75" customHeight="1">
      <c r="K236" s="251"/>
      <c r="Q236" s="257"/>
      <c r="R236" s="251"/>
      <c r="S236" s="251"/>
      <c r="V236" s="256"/>
      <c r="W236" s="256"/>
      <c r="X236" s="256"/>
      <c r="Y236" s="256"/>
      <c r="Z236" s="256"/>
      <c r="AA236" s="256"/>
      <c r="AB236" s="256"/>
      <c r="AC236" s="256"/>
      <c r="AD236" s="256"/>
    </row>
    <row r="237" spans="11:30" ht="9.75" customHeight="1">
      <c r="K237" s="251"/>
      <c r="Q237" s="257"/>
      <c r="R237" s="251"/>
      <c r="S237" s="251"/>
      <c r="V237" s="256"/>
      <c r="W237" s="256"/>
      <c r="X237" s="256"/>
      <c r="Y237" s="256"/>
      <c r="Z237" s="256"/>
      <c r="AA237" s="256"/>
      <c r="AB237" s="256"/>
      <c r="AC237" s="256"/>
      <c r="AD237" s="256"/>
    </row>
    <row r="238" spans="11:30" ht="9.75" customHeight="1">
      <c r="K238" s="251"/>
      <c r="Q238" s="257"/>
      <c r="R238" s="251"/>
      <c r="S238" s="251"/>
      <c r="V238" s="256"/>
      <c r="W238" s="256"/>
      <c r="X238" s="256"/>
      <c r="Y238" s="256"/>
      <c r="Z238" s="256"/>
      <c r="AA238" s="256"/>
      <c r="AB238" s="256"/>
      <c r="AC238" s="256"/>
      <c r="AD238" s="256"/>
    </row>
    <row r="239" spans="11:30" ht="9.75" customHeight="1">
      <c r="K239" s="251"/>
      <c r="Q239" s="257"/>
      <c r="R239" s="251"/>
      <c r="S239" s="251"/>
      <c r="V239" s="256"/>
      <c r="W239" s="256"/>
      <c r="X239" s="256"/>
      <c r="Y239" s="256"/>
      <c r="Z239" s="256"/>
      <c r="AA239" s="256"/>
      <c r="AB239" s="256"/>
      <c r="AC239" s="256"/>
      <c r="AD239" s="256"/>
    </row>
    <row r="240" spans="11:30" ht="9.75" customHeight="1">
      <c r="K240" s="251"/>
      <c r="Q240" s="257"/>
      <c r="R240" s="251"/>
      <c r="S240" s="251"/>
      <c r="V240" s="256"/>
      <c r="W240" s="256"/>
      <c r="X240" s="256"/>
      <c r="Y240" s="256"/>
      <c r="Z240" s="256"/>
      <c r="AA240" s="256"/>
      <c r="AB240" s="256"/>
      <c r="AC240" s="256"/>
      <c r="AD240" s="256"/>
    </row>
    <row r="241" spans="11:30" ht="9.75" customHeight="1">
      <c r="K241" s="251"/>
      <c r="Q241" s="257"/>
      <c r="R241" s="251"/>
      <c r="S241" s="251"/>
      <c r="V241" s="256"/>
      <c r="W241" s="256"/>
      <c r="X241" s="256"/>
      <c r="Y241" s="256"/>
      <c r="Z241" s="256"/>
      <c r="AA241" s="256"/>
      <c r="AB241" s="256"/>
      <c r="AC241" s="256"/>
      <c r="AD241" s="256"/>
    </row>
    <row r="242" spans="11:30" ht="9.75" customHeight="1">
      <c r="K242" s="251"/>
      <c r="Q242" s="257"/>
      <c r="R242" s="251"/>
      <c r="S242" s="251"/>
      <c r="V242" s="256"/>
      <c r="W242" s="256"/>
      <c r="X242" s="256"/>
      <c r="Y242" s="256"/>
      <c r="Z242" s="256"/>
      <c r="AA242" s="256"/>
      <c r="AB242" s="256"/>
      <c r="AC242" s="256"/>
      <c r="AD242" s="256"/>
    </row>
    <row r="243" spans="11:30" ht="9.75" customHeight="1">
      <c r="K243" s="251"/>
      <c r="Q243" s="257"/>
      <c r="R243" s="251"/>
      <c r="S243" s="251"/>
      <c r="V243" s="256"/>
      <c r="W243" s="256"/>
      <c r="X243" s="256"/>
      <c r="Y243" s="256"/>
      <c r="Z243" s="256"/>
      <c r="AA243" s="256"/>
      <c r="AB243" s="256"/>
      <c r="AC243" s="256"/>
      <c r="AD243" s="256"/>
    </row>
    <row r="244" spans="11:30" ht="9.75" customHeight="1">
      <c r="K244" s="251"/>
      <c r="Q244" s="257"/>
      <c r="R244" s="251"/>
      <c r="S244" s="251"/>
      <c r="V244" s="256"/>
      <c r="W244" s="256"/>
      <c r="X244" s="256"/>
      <c r="Y244" s="256"/>
      <c r="Z244" s="256"/>
      <c r="AA244" s="256"/>
      <c r="AB244" s="256"/>
      <c r="AC244" s="256"/>
      <c r="AD244" s="256"/>
    </row>
    <row r="245" spans="11:30" ht="9.75" customHeight="1">
      <c r="K245" s="251"/>
      <c r="Q245" s="257"/>
      <c r="R245" s="251"/>
      <c r="S245" s="251"/>
      <c r="V245" s="256"/>
      <c r="W245" s="256"/>
      <c r="X245" s="256"/>
      <c r="Y245" s="256"/>
      <c r="Z245" s="256"/>
      <c r="AA245" s="256"/>
      <c r="AB245" s="256"/>
      <c r="AC245" s="256"/>
      <c r="AD245" s="256"/>
    </row>
    <row r="246" spans="11:30" ht="9.75" customHeight="1">
      <c r="K246" s="251"/>
      <c r="Q246" s="257"/>
      <c r="R246" s="251"/>
      <c r="S246" s="251"/>
      <c r="V246" s="256"/>
      <c r="W246" s="256"/>
      <c r="X246" s="256"/>
      <c r="Y246" s="256"/>
      <c r="Z246" s="256"/>
      <c r="AA246" s="256"/>
      <c r="AB246" s="256"/>
      <c r="AC246" s="256"/>
      <c r="AD246" s="256"/>
    </row>
    <row r="247" spans="11:30" ht="9.75" customHeight="1">
      <c r="K247" s="251"/>
      <c r="Q247" s="257"/>
      <c r="R247" s="251"/>
      <c r="S247" s="251"/>
      <c r="V247" s="256"/>
      <c r="W247" s="256"/>
      <c r="X247" s="256"/>
      <c r="Y247" s="256"/>
      <c r="Z247" s="256"/>
      <c r="AA247" s="256"/>
      <c r="AB247" s="256"/>
      <c r="AC247" s="256"/>
      <c r="AD247" s="256"/>
    </row>
    <row r="248" spans="11:30" ht="9.75" customHeight="1">
      <c r="K248" s="251"/>
      <c r="Q248" s="257"/>
      <c r="R248" s="251"/>
      <c r="S248" s="251"/>
      <c r="V248" s="256"/>
      <c r="W248" s="256"/>
      <c r="X248" s="256"/>
      <c r="Y248" s="256"/>
      <c r="Z248" s="256"/>
      <c r="AA248" s="256"/>
      <c r="AB248" s="256"/>
      <c r="AC248" s="256"/>
      <c r="AD248" s="256"/>
    </row>
    <row r="249" spans="11:30" ht="9.75" customHeight="1">
      <c r="K249" s="251"/>
      <c r="Q249" s="257"/>
      <c r="R249" s="251"/>
      <c r="S249" s="251"/>
      <c r="V249" s="256"/>
      <c r="W249" s="256"/>
      <c r="X249" s="256"/>
      <c r="Y249" s="256"/>
      <c r="Z249" s="256"/>
      <c r="AA249" s="256"/>
      <c r="AB249" s="256"/>
      <c r="AC249" s="256"/>
      <c r="AD249" s="256"/>
    </row>
    <row r="250" spans="11:30" ht="9.75" customHeight="1">
      <c r="K250" s="251"/>
      <c r="Q250" s="257"/>
      <c r="R250" s="251"/>
      <c r="S250" s="251"/>
      <c r="V250" s="256"/>
      <c r="W250" s="256"/>
      <c r="X250" s="256"/>
      <c r="Y250" s="256"/>
      <c r="Z250" s="256"/>
      <c r="AA250" s="256"/>
      <c r="AB250" s="256"/>
      <c r="AC250" s="256"/>
      <c r="AD250" s="256"/>
    </row>
    <row r="251" spans="11:30" ht="9.75" customHeight="1">
      <c r="K251" s="251"/>
      <c r="Q251" s="257"/>
      <c r="R251" s="251"/>
      <c r="S251" s="251"/>
      <c r="V251" s="256"/>
      <c r="W251" s="256"/>
      <c r="X251" s="256"/>
      <c r="Y251" s="256"/>
      <c r="Z251" s="256"/>
      <c r="AA251" s="256"/>
      <c r="AB251" s="256"/>
      <c r="AC251" s="256"/>
      <c r="AD251" s="256"/>
    </row>
    <row r="252" spans="11:30" ht="9.75" customHeight="1">
      <c r="K252" s="251"/>
      <c r="Q252" s="257"/>
      <c r="R252" s="251"/>
      <c r="S252" s="251"/>
      <c r="V252" s="256"/>
      <c r="W252" s="256"/>
      <c r="X252" s="256"/>
      <c r="Y252" s="256"/>
      <c r="Z252" s="256"/>
      <c r="AA252" s="256"/>
      <c r="AB252" s="256"/>
      <c r="AC252" s="256"/>
      <c r="AD252" s="256"/>
    </row>
    <row r="253" spans="11:30" ht="9.75" customHeight="1">
      <c r="K253" s="251"/>
      <c r="Q253" s="257"/>
      <c r="R253" s="251"/>
      <c r="S253" s="251"/>
      <c r="V253" s="256"/>
      <c r="W253" s="256"/>
      <c r="X253" s="256"/>
      <c r="Y253" s="256"/>
      <c r="Z253" s="256"/>
      <c r="AA253" s="256"/>
      <c r="AB253" s="256"/>
      <c r="AC253" s="256"/>
      <c r="AD253" s="256"/>
    </row>
    <row r="254" spans="11:30" ht="9.75" customHeight="1">
      <c r="K254" s="251"/>
      <c r="Q254" s="257"/>
      <c r="R254" s="251"/>
      <c r="S254" s="251"/>
      <c r="V254" s="256"/>
      <c r="W254" s="256"/>
      <c r="X254" s="256"/>
      <c r="Y254" s="256"/>
      <c r="Z254" s="256"/>
      <c r="AA254" s="256"/>
      <c r="AB254" s="256"/>
      <c r="AC254" s="256"/>
      <c r="AD254" s="256"/>
    </row>
    <row r="255" spans="11:30" ht="9.75" customHeight="1">
      <c r="K255" s="251"/>
      <c r="Q255" s="257"/>
      <c r="R255" s="251"/>
      <c r="S255" s="251"/>
      <c r="V255" s="256"/>
      <c r="W255" s="256"/>
      <c r="X255" s="256"/>
      <c r="Y255" s="256"/>
      <c r="Z255" s="256"/>
      <c r="AA255" s="256"/>
      <c r="AB255" s="256"/>
      <c r="AC255" s="256"/>
      <c r="AD255" s="256"/>
    </row>
    <row r="256" spans="11:30" ht="9.75" customHeight="1">
      <c r="K256" s="251"/>
      <c r="Q256" s="257"/>
      <c r="R256" s="251"/>
      <c r="S256" s="251"/>
      <c r="V256" s="256"/>
      <c r="W256" s="256"/>
      <c r="X256" s="256"/>
      <c r="Y256" s="256"/>
      <c r="Z256" s="256"/>
      <c r="AA256" s="256"/>
      <c r="AB256" s="256"/>
      <c r="AC256" s="256"/>
      <c r="AD256" s="256"/>
    </row>
    <row r="257" spans="11:30" ht="9.75" customHeight="1">
      <c r="K257" s="251"/>
      <c r="Q257" s="257"/>
      <c r="R257" s="251"/>
      <c r="S257" s="251"/>
      <c r="V257" s="256"/>
      <c r="W257" s="256"/>
      <c r="X257" s="256"/>
      <c r="Y257" s="256"/>
      <c r="Z257" s="256"/>
      <c r="AA257" s="256"/>
      <c r="AB257" s="256"/>
      <c r="AC257" s="256"/>
      <c r="AD257" s="256"/>
    </row>
    <row r="258" spans="11:30" ht="9.75" customHeight="1">
      <c r="K258" s="251"/>
      <c r="Q258" s="257"/>
      <c r="R258" s="251"/>
      <c r="S258" s="251"/>
      <c r="V258" s="256"/>
      <c r="W258" s="256"/>
      <c r="X258" s="256"/>
      <c r="Y258" s="256"/>
      <c r="Z258" s="256"/>
      <c r="AA258" s="256"/>
      <c r="AB258" s="256"/>
      <c r="AC258" s="256"/>
      <c r="AD258" s="256"/>
    </row>
    <row r="259" spans="11:30" ht="9.75" customHeight="1">
      <c r="K259" s="251"/>
      <c r="Q259" s="257"/>
      <c r="R259" s="251"/>
      <c r="S259" s="251"/>
      <c r="V259" s="256"/>
      <c r="W259" s="256"/>
      <c r="X259" s="256"/>
      <c r="Y259" s="256"/>
      <c r="Z259" s="256"/>
      <c r="AA259" s="256"/>
      <c r="AB259" s="256"/>
      <c r="AC259" s="256"/>
      <c r="AD259" s="256"/>
    </row>
    <row r="260" spans="11:30" ht="9.75" customHeight="1">
      <c r="K260" s="251"/>
      <c r="Q260" s="257"/>
      <c r="R260" s="251"/>
      <c r="S260" s="251"/>
      <c r="V260" s="256"/>
      <c r="W260" s="256"/>
      <c r="X260" s="256"/>
      <c r="Y260" s="256"/>
      <c r="Z260" s="256"/>
      <c r="AA260" s="256"/>
      <c r="AB260" s="256"/>
      <c r="AC260" s="256"/>
      <c r="AD260" s="256"/>
    </row>
    <row r="261" spans="11:30" ht="9.75" customHeight="1">
      <c r="K261" s="251"/>
      <c r="Q261" s="257"/>
      <c r="R261" s="251"/>
      <c r="S261" s="251"/>
      <c r="V261" s="256"/>
      <c r="W261" s="256"/>
      <c r="X261" s="256"/>
      <c r="Y261" s="256"/>
      <c r="Z261" s="256"/>
      <c r="AA261" s="256"/>
      <c r="AB261" s="256"/>
      <c r="AC261" s="256"/>
      <c r="AD261" s="256"/>
    </row>
    <row r="262" spans="11:30" ht="9.75" customHeight="1">
      <c r="K262" s="251"/>
      <c r="Q262" s="257"/>
      <c r="R262" s="251"/>
      <c r="S262" s="251"/>
      <c r="V262" s="256"/>
      <c r="W262" s="256"/>
      <c r="X262" s="256"/>
      <c r="Y262" s="256"/>
      <c r="Z262" s="256"/>
      <c r="AA262" s="256"/>
      <c r="AB262" s="256"/>
      <c r="AC262" s="256"/>
      <c r="AD262" s="256"/>
    </row>
    <row r="263" spans="11:30" ht="9.75" customHeight="1">
      <c r="K263" s="251"/>
      <c r="Q263" s="257"/>
      <c r="R263" s="251"/>
      <c r="S263" s="251"/>
      <c r="V263" s="256"/>
      <c r="W263" s="256"/>
      <c r="X263" s="256"/>
      <c r="Y263" s="256"/>
      <c r="Z263" s="256"/>
      <c r="AA263" s="256"/>
      <c r="AB263" s="256"/>
      <c r="AC263" s="256"/>
      <c r="AD263" s="256"/>
    </row>
    <row r="264" spans="11:30" ht="9.75" customHeight="1">
      <c r="K264" s="251"/>
      <c r="Q264" s="257"/>
      <c r="R264" s="251"/>
      <c r="S264" s="251"/>
      <c r="V264" s="256"/>
      <c r="W264" s="256"/>
      <c r="X264" s="256"/>
      <c r="Y264" s="256"/>
      <c r="Z264" s="256"/>
      <c r="AA264" s="256"/>
      <c r="AB264" s="256"/>
      <c r="AC264" s="256"/>
      <c r="AD264" s="256"/>
    </row>
    <row r="265" spans="11:30" ht="9.75" customHeight="1">
      <c r="K265" s="251"/>
      <c r="Q265" s="257"/>
      <c r="R265" s="251"/>
      <c r="S265" s="251"/>
      <c r="V265" s="256"/>
      <c r="W265" s="256"/>
      <c r="X265" s="256"/>
      <c r="Y265" s="256"/>
      <c r="Z265" s="256"/>
      <c r="AA265" s="256"/>
      <c r="AB265" s="256"/>
      <c r="AC265" s="256"/>
      <c r="AD265" s="256"/>
    </row>
    <row r="266" spans="11:30" ht="9.75" customHeight="1">
      <c r="K266" s="251"/>
      <c r="Q266" s="257"/>
      <c r="R266" s="251"/>
      <c r="S266" s="251"/>
      <c r="V266" s="256"/>
      <c r="W266" s="256"/>
      <c r="X266" s="256"/>
      <c r="Y266" s="256"/>
      <c r="Z266" s="256"/>
      <c r="AA266" s="256"/>
      <c r="AB266" s="256"/>
      <c r="AC266" s="256"/>
      <c r="AD266" s="256"/>
    </row>
    <row r="267" spans="11:30" ht="9.75" customHeight="1">
      <c r="K267" s="251"/>
      <c r="Q267" s="257"/>
      <c r="R267" s="251"/>
      <c r="S267" s="251"/>
      <c r="V267" s="256"/>
      <c r="W267" s="256"/>
      <c r="X267" s="256"/>
      <c r="Y267" s="256"/>
      <c r="Z267" s="256"/>
      <c r="AA267" s="256"/>
      <c r="AB267" s="256"/>
      <c r="AC267" s="256"/>
      <c r="AD267" s="256"/>
    </row>
    <row r="268" spans="11:30" ht="9.75" customHeight="1">
      <c r="K268" s="251"/>
      <c r="Q268" s="257"/>
      <c r="R268" s="251"/>
      <c r="S268" s="251"/>
      <c r="V268" s="256"/>
      <c r="W268" s="256"/>
      <c r="X268" s="256"/>
      <c r="Y268" s="256"/>
      <c r="Z268" s="256"/>
      <c r="AA268" s="256"/>
      <c r="AB268" s="256"/>
      <c r="AC268" s="256"/>
      <c r="AD268" s="256"/>
    </row>
    <row r="269" spans="11:30" ht="9.75" customHeight="1">
      <c r="K269" s="251"/>
      <c r="Q269" s="257"/>
      <c r="R269" s="251"/>
      <c r="S269" s="251"/>
      <c r="V269" s="256"/>
      <c r="W269" s="256"/>
      <c r="X269" s="256"/>
      <c r="Y269" s="256"/>
      <c r="Z269" s="256"/>
      <c r="AA269" s="256"/>
      <c r="AB269" s="256"/>
      <c r="AC269" s="256"/>
      <c r="AD269" s="256"/>
    </row>
    <row r="270" spans="11:30" ht="9.75" customHeight="1">
      <c r="K270" s="251"/>
      <c r="Q270" s="257"/>
      <c r="R270" s="251"/>
      <c r="S270" s="251"/>
      <c r="V270" s="256"/>
      <c r="W270" s="256"/>
      <c r="X270" s="256"/>
      <c r="Y270" s="256"/>
      <c r="Z270" s="256"/>
      <c r="AA270" s="256"/>
      <c r="AB270" s="256"/>
      <c r="AC270" s="256"/>
      <c r="AD270" s="256"/>
    </row>
    <row r="271" spans="11:30" ht="9.75" customHeight="1">
      <c r="K271" s="251"/>
      <c r="Q271" s="257"/>
      <c r="R271" s="251"/>
      <c r="S271" s="251"/>
      <c r="V271" s="256"/>
      <c r="W271" s="256"/>
      <c r="X271" s="256"/>
      <c r="Y271" s="256"/>
      <c r="Z271" s="256"/>
      <c r="AA271" s="256"/>
      <c r="AB271" s="256"/>
      <c r="AC271" s="256"/>
      <c r="AD271" s="256"/>
    </row>
    <row r="272" spans="11:30" ht="9.75" customHeight="1">
      <c r="K272" s="251"/>
      <c r="Q272" s="257"/>
      <c r="R272" s="251"/>
      <c r="S272" s="251"/>
      <c r="V272" s="256"/>
      <c r="W272" s="256"/>
      <c r="X272" s="256"/>
      <c r="Y272" s="256"/>
      <c r="Z272" s="256"/>
      <c r="AA272" s="256"/>
      <c r="AB272" s="256"/>
      <c r="AC272" s="256"/>
      <c r="AD272" s="256"/>
    </row>
    <row r="273" spans="11:30" ht="9.75" customHeight="1">
      <c r="K273" s="251"/>
      <c r="Q273" s="257"/>
      <c r="R273" s="251"/>
      <c r="S273" s="251"/>
      <c r="V273" s="256"/>
      <c r="W273" s="256"/>
      <c r="X273" s="256"/>
      <c r="Y273" s="256"/>
      <c r="Z273" s="256"/>
      <c r="AA273" s="256"/>
      <c r="AB273" s="256"/>
      <c r="AC273" s="256"/>
      <c r="AD273" s="256"/>
    </row>
    <row r="274" spans="11:30" ht="9.75" customHeight="1">
      <c r="K274" s="251"/>
      <c r="Q274" s="257"/>
      <c r="R274" s="251"/>
      <c r="S274" s="251"/>
      <c r="V274" s="256"/>
      <c r="W274" s="256"/>
      <c r="X274" s="256"/>
      <c r="Y274" s="256"/>
      <c r="Z274" s="256"/>
      <c r="AA274" s="256"/>
      <c r="AB274" s="256"/>
      <c r="AC274" s="256"/>
      <c r="AD274" s="256"/>
    </row>
    <row r="275" spans="11:30" ht="9.75" customHeight="1">
      <c r="K275" s="251"/>
      <c r="Q275" s="257"/>
      <c r="R275" s="251"/>
      <c r="S275" s="251"/>
      <c r="V275" s="256"/>
      <c r="W275" s="256"/>
      <c r="X275" s="256"/>
      <c r="Y275" s="256"/>
      <c r="Z275" s="256"/>
      <c r="AA275" s="256"/>
      <c r="AB275" s="256"/>
      <c r="AC275" s="256"/>
      <c r="AD275" s="256"/>
    </row>
    <row r="276" spans="11:30" ht="9.75" customHeight="1">
      <c r="K276" s="251"/>
      <c r="V276" s="256"/>
      <c r="W276" s="256"/>
      <c r="X276" s="256"/>
      <c r="Y276" s="256"/>
      <c r="Z276" s="256"/>
      <c r="AA276" s="256"/>
      <c r="AB276" s="256"/>
      <c r="AC276" s="256"/>
      <c r="AD276" s="256"/>
    </row>
    <row r="277" spans="11:30" ht="9.75" customHeight="1">
      <c r="K277" s="251"/>
      <c r="V277" s="256"/>
      <c r="W277" s="256"/>
      <c r="X277" s="256"/>
      <c r="Y277" s="256"/>
      <c r="Z277" s="256"/>
      <c r="AA277" s="256"/>
      <c r="AB277" s="256"/>
      <c r="AC277" s="256"/>
      <c r="AD277" s="256"/>
    </row>
    <row r="278" spans="11:30" ht="9.75" customHeight="1">
      <c r="K278" s="251"/>
      <c r="V278" s="256"/>
      <c r="W278" s="256"/>
      <c r="X278" s="256"/>
      <c r="Y278" s="256"/>
      <c r="Z278" s="256"/>
      <c r="AA278" s="256"/>
      <c r="AB278" s="256"/>
      <c r="AC278" s="256"/>
      <c r="AD278" s="256"/>
    </row>
    <row r="279" spans="11:30" ht="9.75" customHeight="1">
      <c r="K279" s="251"/>
      <c r="V279" s="256"/>
      <c r="W279" s="256"/>
      <c r="X279" s="256"/>
      <c r="Y279" s="256"/>
      <c r="Z279" s="256"/>
      <c r="AA279" s="256"/>
      <c r="AB279" s="256"/>
      <c r="AC279" s="256"/>
      <c r="AD279" s="256"/>
    </row>
    <row r="280" spans="11:30" ht="9.75" customHeight="1">
      <c r="K280" s="251"/>
      <c r="V280" s="256"/>
      <c r="W280" s="256"/>
      <c r="X280" s="256"/>
      <c r="Y280" s="256"/>
      <c r="Z280" s="256"/>
      <c r="AA280" s="256"/>
      <c r="AB280" s="256"/>
      <c r="AC280" s="256"/>
      <c r="AD280" s="256"/>
    </row>
    <row r="281" spans="11:30" ht="9.75" customHeight="1">
      <c r="K281" s="251"/>
      <c r="V281" s="256"/>
      <c r="W281" s="256"/>
      <c r="X281" s="256"/>
      <c r="Y281" s="256"/>
      <c r="Z281" s="256"/>
      <c r="AA281" s="256"/>
      <c r="AB281" s="256"/>
      <c r="AC281" s="256"/>
      <c r="AD281" s="256"/>
    </row>
    <row r="282" spans="11:30" ht="9.75" customHeight="1">
      <c r="K282" s="251"/>
      <c r="V282" s="256"/>
      <c r="W282" s="256"/>
      <c r="X282" s="256"/>
      <c r="Y282" s="256"/>
      <c r="Z282" s="256"/>
      <c r="AA282" s="256"/>
      <c r="AB282" s="256"/>
      <c r="AC282" s="256"/>
      <c r="AD282" s="256"/>
    </row>
    <row r="283" spans="11:30" ht="9.75" customHeight="1">
      <c r="K283" s="251"/>
      <c r="V283" s="256"/>
      <c r="W283" s="256"/>
      <c r="X283" s="256"/>
      <c r="Y283" s="256"/>
      <c r="Z283" s="256"/>
      <c r="AA283" s="256"/>
      <c r="AB283" s="256"/>
      <c r="AC283" s="256"/>
      <c r="AD283" s="256"/>
    </row>
    <row r="284" spans="11:30" ht="9.75" customHeight="1">
      <c r="K284" s="251"/>
      <c r="V284" s="256"/>
      <c r="W284" s="256"/>
      <c r="X284" s="256"/>
      <c r="Y284" s="256"/>
      <c r="Z284" s="256"/>
      <c r="AA284" s="256"/>
      <c r="AB284" s="256"/>
      <c r="AC284" s="256"/>
      <c r="AD284" s="256"/>
    </row>
    <row r="285" spans="11:30" ht="9.75" customHeight="1">
      <c r="K285" s="251"/>
      <c r="V285" s="256"/>
      <c r="W285" s="256"/>
      <c r="X285" s="256"/>
      <c r="Y285" s="256"/>
      <c r="Z285" s="256"/>
      <c r="AA285" s="256"/>
      <c r="AB285" s="256"/>
      <c r="AC285" s="256"/>
      <c r="AD285" s="256"/>
    </row>
    <row r="286" spans="11:30" ht="9.75" customHeight="1">
      <c r="K286" s="251"/>
      <c r="V286" s="256"/>
      <c r="W286" s="256"/>
      <c r="X286" s="256"/>
      <c r="Y286" s="256"/>
      <c r="Z286" s="256"/>
      <c r="AA286" s="256"/>
      <c r="AB286" s="256"/>
      <c r="AC286" s="256"/>
      <c r="AD286" s="256"/>
    </row>
    <row r="287" spans="11:30" ht="9.75" customHeight="1">
      <c r="K287" s="251"/>
      <c r="V287" s="256"/>
      <c r="W287" s="256"/>
      <c r="X287" s="256"/>
      <c r="Y287" s="256"/>
      <c r="Z287" s="256"/>
      <c r="AA287" s="256"/>
      <c r="AB287" s="256"/>
      <c r="AC287" s="256"/>
      <c r="AD287" s="256"/>
    </row>
    <row r="288" spans="11:30" ht="9.75" customHeight="1">
      <c r="K288" s="251"/>
      <c r="V288" s="256"/>
      <c r="W288" s="256"/>
      <c r="X288" s="256"/>
      <c r="Y288" s="256"/>
      <c r="Z288" s="256"/>
      <c r="AA288" s="256"/>
      <c r="AB288" s="256"/>
      <c r="AC288" s="256"/>
      <c r="AD288" s="256"/>
    </row>
    <row r="289" spans="11:30" ht="9.75" customHeight="1">
      <c r="K289" s="251"/>
      <c r="V289" s="256"/>
      <c r="W289" s="256"/>
      <c r="X289" s="256"/>
      <c r="Y289" s="256"/>
      <c r="Z289" s="256"/>
      <c r="AA289" s="256"/>
      <c r="AB289" s="256"/>
      <c r="AC289" s="256"/>
      <c r="AD289" s="256"/>
    </row>
    <row r="290" spans="11:30" ht="9.75" customHeight="1">
      <c r="K290" s="251"/>
      <c r="V290" s="256"/>
      <c r="W290" s="256"/>
      <c r="X290" s="256"/>
      <c r="Y290" s="256"/>
      <c r="Z290" s="256"/>
      <c r="AA290" s="256"/>
      <c r="AB290" s="256"/>
      <c r="AC290" s="256"/>
      <c r="AD290" s="256"/>
    </row>
    <row r="291" spans="11:30" ht="9.75" customHeight="1">
      <c r="K291" s="251"/>
      <c r="V291" s="256"/>
      <c r="W291" s="256"/>
      <c r="X291" s="256"/>
      <c r="Y291" s="256"/>
      <c r="Z291" s="256"/>
      <c r="AA291" s="256"/>
      <c r="AB291" s="256"/>
      <c r="AC291" s="256"/>
      <c r="AD291" s="256"/>
    </row>
    <row r="292" spans="11:30" ht="9.75" customHeight="1">
      <c r="K292" s="251"/>
      <c r="V292" s="256"/>
      <c r="W292" s="256"/>
      <c r="X292" s="256"/>
      <c r="Y292" s="256"/>
      <c r="Z292" s="256"/>
      <c r="AA292" s="256"/>
      <c r="AB292" s="256"/>
      <c r="AC292" s="256"/>
      <c r="AD292" s="256"/>
    </row>
    <row r="293" spans="11:30" ht="9.75" customHeight="1">
      <c r="K293" s="251"/>
      <c r="V293" s="256"/>
      <c r="W293" s="256"/>
      <c r="X293" s="256"/>
      <c r="Y293" s="256"/>
      <c r="Z293" s="256"/>
      <c r="AA293" s="256"/>
      <c r="AB293" s="256"/>
      <c r="AC293" s="256"/>
      <c r="AD293" s="256"/>
    </row>
    <row r="294" spans="11:30" ht="9.75" customHeight="1">
      <c r="K294" s="251"/>
      <c r="V294" s="256"/>
      <c r="W294" s="256"/>
      <c r="X294" s="256"/>
      <c r="Y294" s="256"/>
      <c r="Z294" s="256"/>
      <c r="AA294" s="256"/>
      <c r="AB294" s="256"/>
      <c r="AC294" s="256"/>
      <c r="AD294" s="256"/>
    </row>
    <row r="295" spans="11:30" ht="9.75" customHeight="1">
      <c r="K295" s="251"/>
      <c r="V295" s="256"/>
      <c r="W295" s="256"/>
      <c r="X295" s="256"/>
      <c r="Y295" s="256"/>
      <c r="Z295" s="256"/>
      <c r="AA295" s="256"/>
      <c r="AB295" s="256"/>
      <c r="AC295" s="256"/>
      <c r="AD295" s="256"/>
    </row>
    <row r="296" spans="11:30" ht="9.75" customHeight="1">
      <c r="K296" s="251"/>
      <c r="V296" s="256"/>
      <c r="W296" s="256"/>
      <c r="X296" s="256"/>
      <c r="Y296" s="256"/>
      <c r="Z296" s="256"/>
      <c r="AA296" s="256"/>
      <c r="AB296" s="256"/>
      <c r="AC296" s="256"/>
      <c r="AD296" s="256"/>
    </row>
    <row r="297" spans="11:30" ht="9.75" customHeight="1">
      <c r="K297" s="251"/>
      <c r="V297" s="256"/>
      <c r="W297" s="256"/>
      <c r="X297" s="256"/>
      <c r="Y297" s="256"/>
      <c r="Z297" s="256"/>
      <c r="AA297" s="256"/>
      <c r="AB297" s="256"/>
      <c r="AC297" s="256"/>
      <c r="AD297" s="256"/>
    </row>
    <row r="298" spans="11:30" ht="9.75" customHeight="1">
      <c r="K298" s="251"/>
      <c r="V298" s="256"/>
      <c r="W298" s="256"/>
      <c r="X298" s="256"/>
      <c r="Y298" s="256"/>
      <c r="Z298" s="256"/>
      <c r="AA298" s="256"/>
      <c r="AB298" s="256"/>
      <c r="AC298" s="256"/>
      <c r="AD298" s="256"/>
    </row>
    <row r="299" spans="11:30" ht="9.75" customHeight="1">
      <c r="K299" s="251"/>
      <c r="V299" s="256"/>
      <c r="W299" s="256"/>
      <c r="X299" s="256"/>
      <c r="Y299" s="256"/>
      <c r="Z299" s="256"/>
      <c r="AA299" s="256"/>
      <c r="AB299" s="256"/>
      <c r="AC299" s="256"/>
      <c r="AD299" s="256"/>
    </row>
    <row r="300" spans="11:30" ht="9.75" customHeight="1">
      <c r="K300" s="251"/>
      <c r="V300" s="256"/>
      <c r="W300" s="256"/>
      <c r="X300" s="256"/>
      <c r="Y300" s="256"/>
      <c r="Z300" s="256"/>
      <c r="AA300" s="256"/>
      <c r="AB300" s="256"/>
      <c r="AC300" s="256"/>
      <c r="AD300" s="256"/>
    </row>
    <row r="301" spans="11:30" ht="9.75" customHeight="1">
      <c r="K301" s="251"/>
      <c r="V301" s="256"/>
      <c r="W301" s="256"/>
      <c r="X301" s="256"/>
      <c r="Y301" s="256"/>
      <c r="Z301" s="256"/>
      <c r="AA301" s="256"/>
      <c r="AB301" s="256"/>
      <c r="AC301" s="256"/>
      <c r="AD301" s="256"/>
    </row>
    <row r="302" spans="11:30" ht="9.75" customHeight="1">
      <c r="K302" s="251"/>
      <c r="V302" s="256"/>
      <c r="W302" s="256"/>
      <c r="X302" s="256"/>
      <c r="Y302" s="256"/>
      <c r="Z302" s="256"/>
      <c r="AA302" s="256"/>
      <c r="AB302" s="256"/>
      <c r="AC302" s="256"/>
      <c r="AD302" s="256"/>
    </row>
    <row r="303" spans="11:30" ht="9.75" customHeight="1">
      <c r="K303" s="251"/>
      <c r="V303" s="256"/>
      <c r="W303" s="256"/>
      <c r="X303" s="256"/>
      <c r="Y303" s="256"/>
      <c r="Z303" s="256"/>
      <c r="AA303" s="256"/>
      <c r="AB303" s="256"/>
      <c r="AC303" s="256"/>
      <c r="AD303" s="256"/>
    </row>
    <row r="304" spans="11:30" ht="9.75" customHeight="1">
      <c r="K304" s="251"/>
      <c r="V304" s="256"/>
      <c r="W304" s="256"/>
      <c r="X304" s="256"/>
      <c r="Y304" s="256"/>
      <c r="Z304" s="256"/>
      <c r="AA304" s="256"/>
      <c r="AB304" s="256"/>
      <c r="AC304" s="256"/>
      <c r="AD304" s="256"/>
    </row>
    <row r="305" spans="11:30" ht="9.75" customHeight="1">
      <c r="K305" s="251"/>
      <c r="V305" s="256"/>
      <c r="W305" s="256"/>
      <c r="X305" s="256"/>
      <c r="Y305" s="256"/>
      <c r="Z305" s="256"/>
      <c r="AA305" s="256"/>
      <c r="AB305" s="256"/>
      <c r="AC305" s="256"/>
      <c r="AD305" s="256"/>
    </row>
    <row r="306" spans="11:30" ht="9.75" customHeight="1">
      <c r="K306" s="251"/>
      <c r="V306" s="256"/>
      <c r="W306" s="256"/>
      <c r="X306" s="256"/>
      <c r="Y306" s="256"/>
      <c r="Z306" s="256"/>
      <c r="AA306" s="256"/>
      <c r="AB306" s="256"/>
      <c r="AC306" s="256"/>
      <c r="AD306" s="256"/>
    </row>
    <row r="307" spans="11:30" ht="9.75" customHeight="1">
      <c r="K307" s="251"/>
      <c r="V307" s="256"/>
      <c r="W307" s="256"/>
      <c r="X307" s="256"/>
      <c r="Y307" s="256"/>
      <c r="Z307" s="256"/>
      <c r="AA307" s="256"/>
      <c r="AB307" s="256"/>
      <c r="AC307" s="256"/>
      <c r="AD307" s="256"/>
    </row>
    <row r="308" spans="11:30" ht="9.75" customHeight="1">
      <c r="K308" s="251"/>
      <c r="V308" s="256"/>
      <c r="W308" s="256"/>
      <c r="X308" s="256"/>
      <c r="Y308" s="256"/>
      <c r="Z308" s="256"/>
      <c r="AA308" s="256"/>
      <c r="AB308" s="256"/>
      <c r="AC308" s="256"/>
      <c r="AD308" s="256"/>
    </row>
    <row r="309" spans="11:30" ht="9.75" customHeight="1">
      <c r="K309" s="251"/>
      <c r="V309" s="256"/>
      <c r="W309" s="256"/>
      <c r="X309" s="256"/>
      <c r="Y309" s="256"/>
      <c r="Z309" s="256"/>
      <c r="AA309" s="256"/>
      <c r="AB309" s="256"/>
      <c r="AC309" s="256"/>
      <c r="AD309" s="256"/>
    </row>
    <row r="310" spans="11:30" ht="9.75" customHeight="1">
      <c r="K310" s="251"/>
      <c r="V310" s="256"/>
      <c r="W310" s="256"/>
      <c r="X310" s="256"/>
      <c r="Y310" s="256"/>
      <c r="Z310" s="256"/>
      <c r="AA310" s="256"/>
      <c r="AB310" s="256"/>
      <c r="AC310" s="256"/>
      <c r="AD310" s="256"/>
    </row>
    <row r="311" spans="11:30" ht="9.75" customHeight="1">
      <c r="K311" s="251"/>
      <c r="V311" s="256"/>
      <c r="W311" s="256"/>
      <c r="X311" s="256"/>
      <c r="Y311" s="256"/>
      <c r="Z311" s="256"/>
      <c r="AA311" s="256"/>
      <c r="AB311" s="256"/>
      <c r="AC311" s="256"/>
      <c r="AD311" s="256"/>
    </row>
    <row r="312" spans="11:30" ht="9.75" customHeight="1">
      <c r="K312" s="251"/>
      <c r="V312" s="256"/>
      <c r="W312" s="256"/>
      <c r="X312" s="256"/>
      <c r="Y312" s="256"/>
      <c r="Z312" s="256"/>
      <c r="AA312" s="256"/>
      <c r="AB312" s="256"/>
      <c r="AC312" s="256"/>
      <c r="AD312" s="256"/>
    </row>
    <row r="313" spans="11:30" ht="9.75" customHeight="1">
      <c r="K313" s="251"/>
      <c r="V313" s="256"/>
      <c r="W313" s="256"/>
      <c r="X313" s="256"/>
      <c r="Y313" s="256"/>
      <c r="Z313" s="256"/>
      <c r="AA313" s="256"/>
      <c r="AB313" s="256"/>
      <c r="AC313" s="256"/>
      <c r="AD313" s="256"/>
    </row>
    <row r="314" spans="11:30" ht="9.75" customHeight="1">
      <c r="K314" s="251"/>
      <c r="V314" s="256"/>
      <c r="W314" s="256"/>
      <c r="X314" s="256"/>
      <c r="Y314" s="256"/>
      <c r="Z314" s="256"/>
      <c r="AA314" s="256"/>
      <c r="AB314" s="256"/>
      <c r="AC314" s="256"/>
      <c r="AD314" s="256"/>
    </row>
    <row r="315" spans="11:30" ht="9.75" customHeight="1">
      <c r="K315" s="251"/>
      <c r="V315" s="256"/>
      <c r="W315" s="256"/>
      <c r="X315" s="256"/>
      <c r="Y315" s="256"/>
      <c r="Z315" s="256"/>
      <c r="AA315" s="256"/>
      <c r="AB315" s="256"/>
      <c r="AC315" s="256"/>
      <c r="AD315" s="256"/>
    </row>
    <row r="316" spans="11:30" ht="9.75" customHeight="1">
      <c r="K316" s="251"/>
      <c r="V316" s="256"/>
      <c r="W316" s="256"/>
      <c r="X316" s="256"/>
      <c r="Y316" s="256"/>
      <c r="Z316" s="256"/>
      <c r="AA316" s="256"/>
      <c r="AB316" s="256"/>
      <c r="AC316" s="256"/>
      <c r="AD316" s="256"/>
    </row>
    <row r="317" spans="11:30" ht="9.75" customHeight="1">
      <c r="K317" s="251"/>
      <c r="V317" s="256"/>
      <c r="W317" s="256"/>
      <c r="X317" s="256"/>
      <c r="Y317" s="256"/>
      <c r="Z317" s="256"/>
      <c r="AA317" s="256"/>
      <c r="AB317" s="256"/>
      <c r="AC317" s="256"/>
      <c r="AD317" s="256"/>
    </row>
    <row r="318" spans="11:30" ht="9.75" customHeight="1">
      <c r="K318" s="251"/>
      <c r="V318" s="256"/>
      <c r="W318" s="256"/>
      <c r="X318" s="256"/>
      <c r="Y318" s="256"/>
      <c r="Z318" s="256"/>
      <c r="AA318" s="256"/>
      <c r="AB318" s="256"/>
      <c r="AC318" s="256"/>
      <c r="AD318" s="256"/>
    </row>
    <row r="319" spans="11:30" ht="9.75" customHeight="1">
      <c r="K319" s="251"/>
      <c r="V319" s="256"/>
      <c r="W319" s="256"/>
      <c r="X319" s="256"/>
      <c r="Y319" s="256"/>
      <c r="Z319" s="256"/>
      <c r="AA319" s="256"/>
      <c r="AB319" s="256"/>
      <c r="AC319" s="256"/>
      <c r="AD319" s="256"/>
    </row>
    <row r="320" spans="11:30" ht="9.75" customHeight="1">
      <c r="K320" s="251"/>
      <c r="V320" s="256"/>
      <c r="W320" s="256"/>
      <c r="X320" s="256"/>
      <c r="Y320" s="256"/>
      <c r="Z320" s="256"/>
      <c r="AA320" s="256"/>
      <c r="AB320" s="256"/>
      <c r="AC320" s="256"/>
      <c r="AD320" s="256"/>
    </row>
    <row r="321" spans="11:30" ht="9.75" customHeight="1">
      <c r="K321" s="251"/>
      <c r="V321" s="256"/>
      <c r="W321" s="256"/>
      <c r="X321" s="256"/>
      <c r="Y321" s="256"/>
      <c r="Z321" s="256"/>
      <c r="AA321" s="256"/>
      <c r="AB321" s="256"/>
      <c r="AC321" s="256"/>
      <c r="AD321" s="256"/>
    </row>
    <row r="322" spans="11:30" ht="9.75" customHeight="1">
      <c r="K322" s="251"/>
      <c r="V322" s="256"/>
      <c r="W322" s="256"/>
      <c r="X322" s="256"/>
      <c r="Y322" s="256"/>
      <c r="Z322" s="256"/>
      <c r="AA322" s="256"/>
      <c r="AB322" s="256"/>
      <c r="AC322" s="256"/>
      <c r="AD322" s="256"/>
    </row>
    <row r="323" spans="11:30" ht="9.75" customHeight="1">
      <c r="K323" s="251"/>
      <c r="V323" s="256"/>
      <c r="W323" s="256"/>
      <c r="X323" s="256"/>
      <c r="Y323" s="256"/>
      <c r="Z323" s="256"/>
      <c r="AA323" s="256"/>
      <c r="AB323" s="256"/>
      <c r="AC323" s="256"/>
      <c r="AD323" s="256"/>
    </row>
    <row r="324" spans="11:30" ht="9.75" customHeight="1">
      <c r="K324" s="251"/>
      <c r="V324" s="256"/>
      <c r="W324" s="256"/>
      <c r="X324" s="256"/>
      <c r="Y324" s="256"/>
      <c r="Z324" s="256"/>
      <c r="AA324" s="256"/>
      <c r="AB324" s="256"/>
      <c r="AC324" s="256"/>
      <c r="AD324" s="256"/>
    </row>
    <row r="325" spans="11:30" ht="9.75" customHeight="1">
      <c r="K325" s="251"/>
      <c r="V325" s="256"/>
      <c r="W325" s="256"/>
      <c r="X325" s="256"/>
      <c r="Y325" s="256"/>
      <c r="Z325" s="256"/>
      <c r="AA325" s="256"/>
      <c r="AB325" s="256"/>
      <c r="AC325" s="256"/>
      <c r="AD325" s="256"/>
    </row>
    <row r="326" spans="11:30" ht="9.75" customHeight="1">
      <c r="K326" s="251"/>
      <c r="V326" s="256"/>
      <c r="W326" s="256"/>
      <c r="X326" s="256"/>
      <c r="Y326" s="256"/>
      <c r="Z326" s="256"/>
      <c r="AA326" s="256"/>
      <c r="AB326" s="256"/>
      <c r="AC326" s="256"/>
      <c r="AD326" s="256"/>
    </row>
    <row r="327" spans="11:30" ht="9.75" customHeight="1">
      <c r="K327" s="251"/>
      <c r="V327" s="256"/>
      <c r="W327" s="256"/>
      <c r="X327" s="256"/>
      <c r="Y327" s="256"/>
      <c r="Z327" s="256"/>
      <c r="AA327" s="256"/>
      <c r="AB327" s="256"/>
      <c r="AC327" s="256"/>
      <c r="AD327" s="256"/>
    </row>
    <row r="328" spans="11:30" ht="9.75" customHeight="1">
      <c r="K328" s="251"/>
      <c r="V328" s="256"/>
      <c r="W328" s="256"/>
      <c r="X328" s="256"/>
      <c r="Y328" s="256"/>
      <c r="Z328" s="256"/>
      <c r="AA328" s="256"/>
      <c r="AB328" s="256"/>
      <c r="AC328" s="256"/>
      <c r="AD328" s="256"/>
    </row>
    <row r="329" spans="11:30" ht="9.75" customHeight="1">
      <c r="K329" s="251"/>
      <c r="V329" s="256"/>
      <c r="W329" s="256"/>
      <c r="X329" s="256"/>
      <c r="Y329" s="256"/>
      <c r="Z329" s="256"/>
      <c r="AA329" s="256"/>
      <c r="AB329" s="256"/>
      <c r="AC329" s="256"/>
      <c r="AD329" s="256"/>
    </row>
    <row r="330" spans="11:30" ht="9.75" customHeight="1">
      <c r="K330" s="251"/>
      <c r="V330" s="256"/>
      <c r="W330" s="256"/>
      <c r="X330" s="256"/>
      <c r="Y330" s="256"/>
      <c r="Z330" s="256"/>
      <c r="AA330" s="256"/>
      <c r="AB330" s="256"/>
      <c r="AC330" s="256"/>
      <c r="AD330" s="256"/>
    </row>
    <row r="331" spans="11:30" ht="9.75" customHeight="1">
      <c r="K331" s="251"/>
      <c r="V331" s="256"/>
      <c r="W331" s="256"/>
      <c r="X331" s="256"/>
      <c r="Y331" s="256"/>
      <c r="Z331" s="256"/>
      <c r="AA331" s="256"/>
      <c r="AB331" s="256"/>
      <c r="AC331" s="256"/>
      <c r="AD331" s="256"/>
    </row>
    <row r="332" spans="11:30" ht="9.75" customHeight="1">
      <c r="K332" s="251"/>
      <c r="V332" s="256"/>
      <c r="W332" s="256"/>
      <c r="X332" s="256"/>
      <c r="Y332" s="256"/>
      <c r="Z332" s="256"/>
      <c r="AA332" s="256"/>
      <c r="AB332" s="256"/>
      <c r="AC332" s="256"/>
      <c r="AD332" s="256"/>
    </row>
    <row r="333" spans="11:30" ht="9.75" customHeight="1">
      <c r="K333" s="251"/>
      <c r="V333" s="256"/>
      <c r="W333" s="256"/>
      <c r="X333" s="256"/>
      <c r="Y333" s="256"/>
      <c r="Z333" s="256"/>
      <c r="AA333" s="256"/>
      <c r="AB333" s="256"/>
      <c r="AC333" s="256"/>
      <c r="AD333" s="256"/>
    </row>
    <row r="334" spans="11:30" ht="9.75" customHeight="1">
      <c r="K334" s="251"/>
      <c r="V334" s="256"/>
      <c r="W334" s="256"/>
      <c r="X334" s="256"/>
      <c r="Y334" s="256"/>
      <c r="Z334" s="256"/>
      <c r="AA334" s="256"/>
      <c r="AB334" s="256"/>
      <c r="AC334" s="256"/>
      <c r="AD334" s="256"/>
    </row>
    <row r="335" spans="11:30" ht="9.75" customHeight="1">
      <c r="K335" s="251"/>
      <c r="V335" s="256"/>
      <c r="W335" s="256"/>
      <c r="X335" s="256"/>
      <c r="Y335" s="256"/>
      <c r="Z335" s="256"/>
      <c r="AA335" s="256"/>
      <c r="AB335" s="256"/>
      <c r="AC335" s="256"/>
      <c r="AD335" s="256"/>
    </row>
    <row r="336" spans="11:30" ht="9.75" customHeight="1">
      <c r="K336" s="251"/>
      <c r="V336" s="256"/>
      <c r="W336" s="256"/>
      <c r="X336" s="256"/>
      <c r="Y336" s="256"/>
      <c r="Z336" s="256"/>
      <c r="AA336" s="256"/>
      <c r="AB336" s="256"/>
      <c r="AC336" s="256"/>
      <c r="AD336" s="256"/>
    </row>
    <row r="337" spans="11:30" ht="9.75" customHeight="1">
      <c r="K337" s="251"/>
      <c r="V337" s="256"/>
      <c r="W337" s="256"/>
      <c r="X337" s="256"/>
      <c r="Y337" s="256"/>
      <c r="Z337" s="256"/>
      <c r="AA337" s="256"/>
      <c r="AB337" s="256"/>
      <c r="AC337" s="256"/>
      <c r="AD337" s="256"/>
    </row>
    <row r="338" spans="11:30" ht="9.75" customHeight="1">
      <c r="K338" s="251"/>
      <c r="V338" s="256"/>
      <c r="W338" s="256"/>
      <c r="X338" s="256"/>
      <c r="Y338" s="256"/>
      <c r="Z338" s="256"/>
      <c r="AA338" s="256"/>
      <c r="AB338" s="256"/>
      <c r="AC338" s="256"/>
      <c r="AD338" s="256"/>
    </row>
    <row r="339" spans="11:30" ht="9.75" customHeight="1">
      <c r="K339" s="251"/>
      <c r="V339" s="256"/>
      <c r="W339" s="256"/>
      <c r="X339" s="256"/>
      <c r="Y339" s="256"/>
      <c r="Z339" s="256"/>
      <c r="AA339" s="256"/>
      <c r="AB339" s="256"/>
      <c r="AC339" s="256"/>
      <c r="AD339" s="256"/>
    </row>
    <row r="340" spans="11:30" ht="9.75" customHeight="1">
      <c r="K340" s="251"/>
      <c r="V340" s="256"/>
      <c r="W340" s="256"/>
      <c r="X340" s="256"/>
      <c r="Y340" s="256"/>
      <c r="Z340" s="256"/>
      <c r="AA340" s="256"/>
      <c r="AB340" s="256"/>
      <c r="AC340" s="256"/>
      <c r="AD340" s="256"/>
    </row>
    <row r="341" spans="11:30" ht="9.75" customHeight="1">
      <c r="K341" s="251"/>
      <c r="V341" s="256"/>
      <c r="W341" s="256"/>
      <c r="X341" s="256"/>
      <c r="Y341" s="256"/>
      <c r="Z341" s="256"/>
      <c r="AA341" s="256"/>
      <c r="AB341" s="256"/>
      <c r="AC341" s="256"/>
      <c r="AD341" s="256"/>
    </row>
    <row r="342" spans="11:30" ht="9.75" customHeight="1">
      <c r="K342" s="251"/>
      <c r="V342" s="256"/>
      <c r="W342" s="256"/>
      <c r="X342" s="256"/>
      <c r="Y342" s="256"/>
      <c r="Z342" s="256"/>
      <c r="AA342" s="256"/>
      <c r="AB342" s="256"/>
      <c r="AC342" s="256"/>
      <c r="AD342" s="256"/>
    </row>
    <row r="343" spans="11:30" ht="9.75" customHeight="1">
      <c r="K343" s="251"/>
      <c r="V343" s="256"/>
      <c r="W343" s="256"/>
      <c r="X343" s="256"/>
      <c r="Y343" s="256"/>
      <c r="Z343" s="256"/>
      <c r="AA343" s="256"/>
      <c r="AB343" s="256"/>
      <c r="AC343" s="256"/>
      <c r="AD343" s="256"/>
    </row>
    <row r="344" spans="11:30" ht="9.75" customHeight="1">
      <c r="K344" s="251"/>
      <c r="V344" s="256"/>
      <c r="W344" s="256"/>
      <c r="X344" s="256"/>
      <c r="Y344" s="256"/>
      <c r="Z344" s="256"/>
      <c r="AA344" s="256"/>
      <c r="AB344" s="256"/>
      <c r="AC344" s="256"/>
      <c r="AD344" s="256"/>
    </row>
    <row r="345" spans="11:30" ht="9.75" customHeight="1">
      <c r="K345" s="251"/>
      <c r="V345" s="256"/>
      <c r="W345" s="256"/>
      <c r="X345" s="256"/>
      <c r="Y345" s="256"/>
      <c r="Z345" s="256"/>
      <c r="AA345" s="256"/>
      <c r="AB345" s="256"/>
      <c r="AC345" s="256"/>
      <c r="AD345" s="256"/>
    </row>
    <row r="346" spans="11:30" ht="9.75" customHeight="1">
      <c r="K346" s="251"/>
      <c r="V346" s="256"/>
      <c r="W346" s="256"/>
      <c r="X346" s="256"/>
      <c r="Y346" s="256"/>
      <c r="Z346" s="256"/>
      <c r="AA346" s="256"/>
      <c r="AB346" s="256"/>
      <c r="AC346" s="256"/>
      <c r="AD346" s="256"/>
    </row>
    <row r="347" spans="11:30" ht="9.75" customHeight="1">
      <c r="K347" s="251"/>
      <c r="V347" s="256"/>
      <c r="W347" s="256"/>
      <c r="X347" s="256"/>
      <c r="Y347" s="256"/>
      <c r="Z347" s="256"/>
      <c r="AA347" s="256"/>
      <c r="AB347" s="256"/>
      <c r="AC347" s="256"/>
      <c r="AD347" s="256"/>
    </row>
    <row r="348" spans="11:30" ht="9.75" customHeight="1">
      <c r="K348" s="251"/>
      <c r="V348" s="256"/>
      <c r="W348" s="256"/>
      <c r="X348" s="256"/>
      <c r="Y348" s="256"/>
      <c r="Z348" s="256"/>
      <c r="AA348" s="256"/>
      <c r="AB348" s="256"/>
      <c r="AC348" s="256"/>
      <c r="AD348" s="256"/>
    </row>
    <row r="349" spans="11:30" ht="9.75" customHeight="1">
      <c r="K349" s="251"/>
      <c r="V349" s="256"/>
      <c r="W349" s="256"/>
      <c r="X349" s="256"/>
      <c r="Y349" s="256"/>
      <c r="Z349" s="256"/>
      <c r="AA349" s="256"/>
      <c r="AB349" s="256"/>
      <c r="AC349" s="256"/>
      <c r="AD349" s="256"/>
    </row>
    <row r="350" spans="11:30" ht="9.75" customHeight="1">
      <c r="K350" s="251"/>
      <c r="V350" s="256"/>
      <c r="W350" s="256"/>
      <c r="X350" s="256"/>
      <c r="Y350" s="256"/>
      <c r="Z350" s="256"/>
      <c r="AA350" s="256"/>
      <c r="AB350" s="256"/>
      <c r="AC350" s="256"/>
      <c r="AD350" s="256"/>
    </row>
    <row r="351" spans="11:30" ht="9.75" customHeight="1">
      <c r="K351" s="251"/>
      <c r="V351" s="256"/>
      <c r="W351" s="256"/>
      <c r="X351" s="256"/>
      <c r="Y351" s="256"/>
      <c r="Z351" s="256"/>
      <c r="AA351" s="256"/>
      <c r="AB351" s="256"/>
      <c r="AC351" s="256"/>
      <c r="AD351" s="256"/>
    </row>
    <row r="352" spans="11:30" ht="9.75" customHeight="1">
      <c r="K352" s="251"/>
      <c r="V352" s="256"/>
      <c r="W352" s="256"/>
      <c r="X352" s="256"/>
      <c r="Y352" s="256"/>
      <c r="Z352" s="256"/>
      <c r="AA352" s="256"/>
      <c r="AB352" s="256"/>
      <c r="AC352" s="256"/>
      <c r="AD352" s="256"/>
    </row>
    <row r="353" spans="11:30" ht="9.75" customHeight="1">
      <c r="K353" s="251"/>
      <c r="V353" s="256"/>
      <c r="W353" s="256"/>
      <c r="X353" s="256"/>
      <c r="Y353" s="256"/>
      <c r="Z353" s="256"/>
      <c r="AA353" s="256"/>
      <c r="AB353" s="256"/>
      <c r="AC353" s="256"/>
      <c r="AD353" s="256"/>
    </row>
    <row r="354" spans="11:30" ht="9.75" customHeight="1">
      <c r="K354" s="251"/>
      <c r="V354" s="256"/>
      <c r="W354" s="256"/>
      <c r="X354" s="256"/>
      <c r="Y354" s="256"/>
      <c r="Z354" s="256"/>
      <c r="AA354" s="256"/>
      <c r="AB354" s="256"/>
      <c r="AC354" s="256"/>
      <c r="AD354" s="256"/>
    </row>
    <row r="355" spans="11:30" ht="9.75" customHeight="1">
      <c r="K355" s="251"/>
      <c r="V355" s="256"/>
      <c r="W355" s="256"/>
      <c r="X355" s="256"/>
      <c r="Y355" s="256"/>
      <c r="Z355" s="256"/>
      <c r="AA355" s="256"/>
      <c r="AB355" s="256"/>
      <c r="AC355" s="256"/>
      <c r="AD355" s="256"/>
    </row>
    <row r="356" spans="11:30" ht="9.75" customHeight="1">
      <c r="K356" s="251"/>
      <c r="V356" s="256"/>
      <c r="W356" s="256"/>
      <c r="X356" s="256"/>
      <c r="Y356" s="256"/>
      <c r="Z356" s="256"/>
      <c r="AA356" s="256"/>
      <c r="AB356" s="256"/>
      <c r="AC356" s="256"/>
      <c r="AD356" s="256"/>
    </row>
    <row r="357" spans="11:30" ht="9.75" customHeight="1">
      <c r="K357" s="251"/>
      <c r="V357" s="256"/>
      <c r="W357" s="256"/>
      <c r="X357" s="256"/>
      <c r="Y357" s="256"/>
      <c r="Z357" s="256"/>
      <c r="AA357" s="256"/>
      <c r="AB357" s="256"/>
      <c r="AC357" s="256"/>
      <c r="AD357" s="256"/>
    </row>
    <row r="358" spans="11:30" ht="9.75" customHeight="1">
      <c r="K358" s="251"/>
      <c r="V358" s="256"/>
      <c r="W358" s="256"/>
      <c r="X358" s="256"/>
      <c r="Y358" s="256"/>
      <c r="Z358" s="256"/>
      <c r="AA358" s="256"/>
      <c r="AB358" s="256"/>
      <c r="AC358" s="256"/>
      <c r="AD358" s="256"/>
    </row>
    <row r="359" spans="11:30" ht="9.75" customHeight="1">
      <c r="K359" s="251"/>
      <c r="V359" s="256"/>
      <c r="W359" s="256"/>
      <c r="X359" s="256"/>
      <c r="Y359" s="256"/>
      <c r="Z359" s="256"/>
      <c r="AA359" s="256"/>
      <c r="AB359" s="256"/>
      <c r="AC359" s="256"/>
      <c r="AD359" s="256"/>
    </row>
    <row r="360" spans="11:30" ht="9.75" customHeight="1">
      <c r="K360" s="251"/>
      <c r="V360" s="256"/>
      <c r="W360" s="256"/>
      <c r="X360" s="256"/>
      <c r="Y360" s="256"/>
      <c r="Z360" s="256"/>
      <c r="AA360" s="256"/>
      <c r="AB360" s="256"/>
      <c r="AC360" s="256"/>
      <c r="AD360" s="256"/>
    </row>
    <row r="361" spans="11:30" ht="9.75" customHeight="1">
      <c r="K361" s="251"/>
      <c r="V361" s="256"/>
      <c r="W361" s="256"/>
      <c r="X361" s="256"/>
      <c r="Y361" s="256"/>
      <c r="Z361" s="256"/>
      <c r="AA361" s="256"/>
      <c r="AB361" s="256"/>
      <c r="AC361" s="256"/>
      <c r="AD361" s="256"/>
    </row>
    <row r="362" spans="11:30" ht="9.75" customHeight="1">
      <c r="K362" s="251"/>
      <c r="V362" s="256"/>
      <c r="W362" s="256"/>
      <c r="X362" s="256"/>
      <c r="Y362" s="256"/>
      <c r="Z362" s="256"/>
      <c r="AA362" s="256"/>
      <c r="AB362" s="256"/>
      <c r="AC362" s="256"/>
      <c r="AD362" s="256"/>
    </row>
    <row r="363" spans="11:30" ht="9.75" customHeight="1">
      <c r="K363" s="251"/>
      <c r="V363" s="256"/>
      <c r="W363" s="256"/>
      <c r="X363" s="256"/>
      <c r="Y363" s="256"/>
      <c r="Z363" s="256"/>
      <c r="AA363" s="256"/>
      <c r="AB363" s="256"/>
      <c r="AC363" s="256"/>
      <c r="AD363" s="256"/>
    </row>
    <row r="364" spans="11:30" ht="9.75" customHeight="1">
      <c r="K364" s="251"/>
      <c r="V364" s="256"/>
      <c r="W364" s="256"/>
      <c r="X364" s="256"/>
      <c r="Y364" s="256"/>
      <c r="Z364" s="256"/>
      <c r="AA364" s="256"/>
      <c r="AB364" s="256"/>
      <c r="AC364" s="256"/>
      <c r="AD364" s="256"/>
    </row>
    <row r="365" spans="11:30" ht="9.75" customHeight="1">
      <c r="K365" s="251"/>
      <c r="V365" s="256"/>
      <c r="W365" s="256"/>
      <c r="X365" s="256"/>
      <c r="Y365" s="256"/>
      <c r="Z365" s="256"/>
      <c r="AA365" s="256"/>
      <c r="AB365" s="256"/>
      <c r="AC365" s="256"/>
      <c r="AD365" s="256"/>
    </row>
    <row r="366" spans="11:30" ht="9.75" customHeight="1">
      <c r="K366" s="251"/>
      <c r="V366" s="256"/>
      <c r="W366" s="256"/>
      <c r="X366" s="256"/>
      <c r="Y366" s="256"/>
      <c r="Z366" s="256"/>
      <c r="AA366" s="256"/>
      <c r="AB366" s="256"/>
      <c r="AC366" s="256"/>
      <c r="AD366" s="256"/>
    </row>
    <row r="367" spans="11:30" ht="9.75" customHeight="1">
      <c r="K367" s="251"/>
      <c r="V367" s="256"/>
      <c r="W367" s="256"/>
      <c r="X367" s="256"/>
      <c r="Y367" s="256"/>
      <c r="Z367" s="256"/>
      <c r="AA367" s="256"/>
      <c r="AB367" s="256"/>
      <c r="AC367" s="256"/>
      <c r="AD367" s="256"/>
    </row>
    <row r="368" spans="11:30" ht="9.75" customHeight="1">
      <c r="K368" s="251"/>
      <c r="V368" s="256"/>
      <c r="W368" s="256"/>
      <c r="X368" s="256"/>
      <c r="Y368" s="256"/>
      <c r="Z368" s="256"/>
      <c r="AA368" s="256"/>
      <c r="AB368" s="256"/>
      <c r="AC368" s="256"/>
      <c r="AD368" s="256"/>
    </row>
    <row r="369" spans="11:30" ht="9.75" customHeight="1">
      <c r="K369" s="251"/>
      <c r="V369" s="256"/>
      <c r="W369" s="256"/>
      <c r="X369" s="256"/>
      <c r="Y369" s="256"/>
      <c r="Z369" s="256"/>
      <c r="AA369" s="256"/>
      <c r="AB369" s="256"/>
      <c r="AC369" s="256"/>
      <c r="AD369" s="256"/>
    </row>
    <row r="370" spans="11:30" ht="9.75" customHeight="1">
      <c r="K370" s="251"/>
      <c r="V370" s="256"/>
      <c r="W370" s="256"/>
      <c r="X370" s="256"/>
      <c r="Y370" s="256"/>
      <c r="Z370" s="256"/>
      <c r="AA370" s="256"/>
      <c r="AB370" s="256"/>
      <c r="AC370" s="256"/>
      <c r="AD370" s="256"/>
    </row>
    <row r="371" spans="11:30" ht="9.75" customHeight="1">
      <c r="K371" s="251"/>
      <c r="V371" s="256"/>
      <c r="W371" s="256"/>
      <c r="X371" s="256"/>
      <c r="Y371" s="256"/>
      <c r="Z371" s="256"/>
      <c r="AA371" s="256"/>
      <c r="AB371" s="256"/>
      <c r="AC371" s="256"/>
      <c r="AD371" s="256"/>
    </row>
    <row r="372" spans="11:30" ht="9.75" customHeight="1">
      <c r="K372" s="251"/>
      <c r="V372" s="256"/>
      <c r="W372" s="256"/>
      <c r="X372" s="256"/>
      <c r="Y372" s="256"/>
      <c r="Z372" s="256"/>
      <c r="AA372" s="256"/>
      <c r="AB372" s="256"/>
      <c r="AC372" s="256"/>
      <c r="AD372" s="256"/>
    </row>
    <row r="373" spans="11:30" ht="9.75" customHeight="1">
      <c r="K373" s="251"/>
      <c r="V373" s="256"/>
      <c r="W373" s="256"/>
      <c r="X373" s="256"/>
      <c r="Y373" s="256"/>
      <c r="Z373" s="256"/>
      <c r="AA373" s="256"/>
      <c r="AB373" s="256"/>
      <c r="AC373" s="256"/>
      <c r="AD373" s="256"/>
    </row>
    <row r="374" spans="11:30" ht="9.75" customHeight="1">
      <c r="K374" s="251"/>
      <c r="V374" s="256"/>
      <c r="W374" s="256"/>
      <c r="X374" s="256"/>
      <c r="Y374" s="256"/>
      <c r="Z374" s="256"/>
      <c r="AA374" s="256"/>
      <c r="AB374" s="256"/>
      <c r="AC374" s="256"/>
      <c r="AD374" s="256"/>
    </row>
    <row r="375" spans="11:30" ht="9.75" customHeight="1">
      <c r="K375" s="251"/>
      <c r="V375" s="256"/>
      <c r="W375" s="256"/>
      <c r="X375" s="256"/>
      <c r="Y375" s="256"/>
      <c r="Z375" s="256"/>
      <c r="AA375" s="256"/>
      <c r="AB375" s="256"/>
      <c r="AC375" s="256"/>
      <c r="AD375" s="256"/>
    </row>
    <row r="376" spans="11:30" ht="9.75" customHeight="1">
      <c r="K376" s="251"/>
      <c r="V376" s="256"/>
      <c r="W376" s="256"/>
      <c r="X376" s="256"/>
      <c r="Y376" s="256"/>
      <c r="Z376" s="256"/>
      <c r="AA376" s="256"/>
      <c r="AB376" s="256"/>
      <c r="AC376" s="256"/>
      <c r="AD376" s="256"/>
    </row>
    <row r="377" spans="11:30" ht="9.75" customHeight="1">
      <c r="K377" s="251"/>
      <c r="V377" s="256"/>
      <c r="W377" s="256"/>
      <c r="X377" s="256"/>
      <c r="Y377" s="256"/>
      <c r="Z377" s="256"/>
      <c r="AA377" s="256"/>
      <c r="AB377" s="256"/>
      <c r="AC377" s="256"/>
      <c r="AD377" s="256"/>
    </row>
    <row r="378" spans="11:30" ht="9.75" customHeight="1">
      <c r="K378" s="251"/>
      <c r="V378" s="256"/>
      <c r="W378" s="256"/>
      <c r="X378" s="256"/>
      <c r="Y378" s="256"/>
      <c r="Z378" s="256"/>
      <c r="AA378" s="256"/>
      <c r="AB378" s="256"/>
      <c r="AC378" s="256"/>
      <c r="AD378" s="256"/>
    </row>
    <row r="379" spans="11:30" ht="9.75" customHeight="1">
      <c r="K379" s="251"/>
      <c r="V379" s="256"/>
      <c r="W379" s="256"/>
      <c r="X379" s="256"/>
      <c r="Y379" s="256"/>
      <c r="Z379" s="256"/>
      <c r="AA379" s="256"/>
      <c r="AB379" s="256"/>
      <c r="AC379" s="256"/>
      <c r="AD379" s="256"/>
    </row>
    <row r="380" spans="11:30" ht="9.75" customHeight="1">
      <c r="K380" s="251"/>
      <c r="V380" s="256"/>
      <c r="W380" s="256"/>
      <c r="X380" s="256"/>
      <c r="Y380" s="256"/>
      <c r="Z380" s="256"/>
      <c r="AA380" s="256"/>
      <c r="AB380" s="256"/>
      <c r="AC380" s="256"/>
      <c r="AD380" s="256"/>
    </row>
    <row r="381" spans="11:30" ht="9.75" customHeight="1">
      <c r="K381" s="251"/>
      <c r="V381" s="256"/>
      <c r="W381" s="256"/>
      <c r="X381" s="256"/>
      <c r="Y381" s="256"/>
      <c r="Z381" s="256"/>
      <c r="AA381" s="256"/>
      <c r="AB381" s="256"/>
      <c r="AC381" s="256"/>
      <c r="AD381" s="256"/>
    </row>
    <row r="382" spans="11:30" ht="9.75" customHeight="1">
      <c r="K382" s="251"/>
      <c r="V382" s="256"/>
      <c r="W382" s="256"/>
      <c r="X382" s="256"/>
      <c r="Y382" s="256"/>
      <c r="Z382" s="256"/>
      <c r="AA382" s="256"/>
      <c r="AB382" s="256"/>
      <c r="AC382" s="256"/>
      <c r="AD382" s="256"/>
    </row>
    <row r="383" spans="11:30" ht="9.75" customHeight="1">
      <c r="K383" s="251"/>
      <c r="V383" s="256"/>
      <c r="W383" s="256"/>
      <c r="X383" s="256"/>
      <c r="Y383" s="256"/>
      <c r="Z383" s="256"/>
      <c r="AA383" s="256"/>
      <c r="AB383" s="256"/>
      <c r="AC383" s="256"/>
      <c r="AD383" s="256"/>
    </row>
    <row r="384" spans="11:30" ht="9.75" customHeight="1">
      <c r="K384" s="251"/>
      <c r="V384" s="256"/>
      <c r="W384" s="256"/>
      <c r="X384" s="256"/>
      <c r="Y384" s="256"/>
      <c r="Z384" s="256"/>
      <c r="AA384" s="256"/>
      <c r="AB384" s="256"/>
      <c r="AC384" s="256"/>
      <c r="AD384" s="256"/>
    </row>
    <row r="385" spans="11:30" ht="9.75" customHeight="1">
      <c r="K385" s="251"/>
      <c r="V385" s="256"/>
      <c r="W385" s="256"/>
      <c r="X385" s="256"/>
      <c r="Y385" s="256"/>
      <c r="Z385" s="256"/>
      <c r="AA385" s="256"/>
      <c r="AB385" s="256"/>
      <c r="AC385" s="256"/>
      <c r="AD385" s="256"/>
    </row>
    <row r="386" spans="11:30" ht="9.75" customHeight="1">
      <c r="K386" s="251"/>
      <c r="V386" s="256"/>
      <c r="W386" s="256"/>
      <c r="X386" s="256"/>
      <c r="Y386" s="256"/>
      <c r="Z386" s="256"/>
      <c r="AA386" s="256"/>
      <c r="AB386" s="256"/>
      <c r="AC386" s="256"/>
      <c r="AD386" s="256"/>
    </row>
    <row r="387" spans="11:30" ht="9.75" customHeight="1">
      <c r="K387" s="251"/>
      <c r="V387" s="256"/>
      <c r="W387" s="256"/>
      <c r="X387" s="256"/>
      <c r="Y387" s="256"/>
      <c r="Z387" s="256"/>
      <c r="AA387" s="256"/>
      <c r="AB387" s="256"/>
      <c r="AC387" s="256"/>
      <c r="AD387" s="256"/>
    </row>
    <row r="388" spans="11:30" ht="9.75" customHeight="1">
      <c r="K388" s="251"/>
      <c r="V388" s="256"/>
      <c r="W388" s="256"/>
      <c r="X388" s="256"/>
      <c r="Y388" s="256"/>
      <c r="Z388" s="256"/>
      <c r="AA388" s="256"/>
      <c r="AB388" s="256"/>
      <c r="AC388" s="256"/>
      <c r="AD388" s="256"/>
    </row>
    <row r="389" spans="11:30" ht="9.75" customHeight="1">
      <c r="K389" s="251"/>
      <c r="V389" s="256"/>
      <c r="W389" s="256"/>
      <c r="X389" s="256"/>
      <c r="Y389" s="256"/>
      <c r="Z389" s="256"/>
      <c r="AA389" s="256"/>
      <c r="AB389" s="256"/>
      <c r="AC389" s="256"/>
      <c r="AD389" s="256"/>
    </row>
    <row r="390" spans="11:30" ht="9.75" customHeight="1">
      <c r="K390" s="251"/>
      <c r="V390" s="256"/>
      <c r="W390" s="256"/>
      <c r="X390" s="256"/>
      <c r="Y390" s="256"/>
      <c r="Z390" s="256"/>
      <c r="AA390" s="256"/>
      <c r="AB390" s="256"/>
      <c r="AC390" s="256"/>
      <c r="AD390" s="256"/>
    </row>
    <row r="391" spans="11:30" ht="9.75" customHeight="1">
      <c r="K391" s="251"/>
      <c r="V391" s="256"/>
      <c r="W391" s="256"/>
      <c r="X391" s="256"/>
      <c r="Y391" s="256"/>
      <c r="Z391" s="256"/>
      <c r="AA391" s="256"/>
      <c r="AB391" s="256"/>
      <c r="AC391" s="256"/>
      <c r="AD391" s="256"/>
    </row>
    <row r="392" spans="11:30" ht="9.75" customHeight="1">
      <c r="K392" s="251"/>
      <c r="V392" s="256"/>
      <c r="W392" s="256"/>
      <c r="X392" s="256"/>
      <c r="Y392" s="256"/>
      <c r="Z392" s="256"/>
      <c r="AA392" s="256"/>
      <c r="AB392" s="256"/>
      <c r="AC392" s="256"/>
      <c r="AD392" s="256"/>
    </row>
    <row r="393" spans="11:30" ht="9.75" customHeight="1">
      <c r="K393" s="251"/>
      <c r="V393" s="256"/>
      <c r="W393" s="256"/>
      <c r="X393" s="256"/>
      <c r="Y393" s="256"/>
      <c r="Z393" s="256"/>
      <c r="AA393" s="256"/>
      <c r="AB393" s="256"/>
      <c r="AC393" s="256"/>
      <c r="AD393" s="256"/>
    </row>
    <row r="394" spans="11:30" ht="9.75" customHeight="1">
      <c r="K394" s="251"/>
      <c r="V394" s="256"/>
      <c r="W394" s="256"/>
      <c r="X394" s="256"/>
      <c r="Y394" s="256"/>
      <c r="Z394" s="256"/>
      <c r="AA394" s="256"/>
      <c r="AB394" s="256"/>
      <c r="AC394" s="256"/>
      <c r="AD394" s="256"/>
    </row>
    <row r="395" spans="11:30" ht="9.75" customHeight="1">
      <c r="K395" s="251"/>
      <c r="V395" s="256"/>
      <c r="W395" s="256"/>
      <c r="X395" s="256"/>
      <c r="Y395" s="256"/>
      <c r="Z395" s="256"/>
      <c r="AA395" s="256"/>
      <c r="AB395" s="256"/>
      <c r="AC395" s="256"/>
      <c r="AD395" s="256"/>
    </row>
    <row r="396" spans="11:30" ht="9.75" customHeight="1">
      <c r="K396" s="251"/>
      <c r="V396" s="256"/>
      <c r="W396" s="256"/>
      <c r="X396" s="256"/>
      <c r="Y396" s="256"/>
      <c r="Z396" s="256"/>
      <c r="AA396" s="256"/>
      <c r="AB396" s="256"/>
      <c r="AC396" s="256"/>
      <c r="AD396" s="256"/>
    </row>
    <row r="397" spans="11:30" ht="9.75" customHeight="1">
      <c r="K397" s="251"/>
      <c r="V397" s="256"/>
      <c r="W397" s="256"/>
      <c r="X397" s="256"/>
      <c r="Y397" s="256"/>
      <c r="Z397" s="256"/>
      <c r="AA397" s="256"/>
      <c r="AB397" s="256"/>
      <c r="AC397" s="256"/>
      <c r="AD397" s="256"/>
    </row>
    <row r="398" spans="11:30" ht="9.75" customHeight="1">
      <c r="K398" s="251"/>
      <c r="V398" s="256"/>
      <c r="W398" s="256"/>
      <c r="X398" s="256"/>
      <c r="Y398" s="256"/>
      <c r="Z398" s="256"/>
      <c r="AA398" s="256"/>
      <c r="AB398" s="256"/>
      <c r="AC398" s="256"/>
      <c r="AD398" s="256"/>
    </row>
    <row r="399" spans="11:30" ht="9.75" customHeight="1">
      <c r="K399" s="251"/>
      <c r="V399" s="256"/>
      <c r="W399" s="256"/>
      <c r="X399" s="256"/>
      <c r="Y399" s="256"/>
      <c r="Z399" s="256"/>
      <c r="AA399" s="256"/>
      <c r="AB399" s="256"/>
      <c r="AC399" s="256"/>
      <c r="AD399" s="256"/>
    </row>
    <row r="400" spans="11:30" ht="9.75" customHeight="1">
      <c r="K400" s="251"/>
      <c r="V400" s="256"/>
      <c r="W400" s="256"/>
      <c r="X400" s="256"/>
      <c r="Y400" s="256"/>
      <c r="Z400" s="256"/>
      <c r="AA400" s="256"/>
      <c r="AB400" s="256"/>
      <c r="AC400" s="256"/>
      <c r="AD400" s="256"/>
    </row>
    <row r="401" spans="11:30" ht="9.75" customHeight="1">
      <c r="K401" s="251"/>
      <c r="V401" s="256"/>
      <c r="W401" s="256"/>
      <c r="X401" s="256"/>
      <c r="Y401" s="256"/>
      <c r="Z401" s="256"/>
      <c r="AA401" s="256"/>
      <c r="AB401" s="256"/>
      <c r="AC401" s="256"/>
      <c r="AD401" s="256"/>
    </row>
    <row r="402" spans="11:30" ht="9.75" customHeight="1">
      <c r="K402" s="251"/>
      <c r="V402" s="256"/>
      <c r="W402" s="256"/>
      <c r="X402" s="256"/>
      <c r="Y402" s="256"/>
      <c r="Z402" s="256"/>
      <c r="AA402" s="256"/>
      <c r="AB402" s="256"/>
      <c r="AC402" s="256"/>
      <c r="AD402" s="256"/>
    </row>
    <row r="403" spans="11:30" ht="9.75" customHeight="1">
      <c r="K403" s="251"/>
      <c r="V403" s="256"/>
      <c r="W403" s="256"/>
      <c r="X403" s="256"/>
      <c r="Y403" s="256"/>
      <c r="Z403" s="256"/>
      <c r="AA403" s="256"/>
      <c r="AB403" s="256"/>
      <c r="AC403" s="256"/>
      <c r="AD403" s="256"/>
    </row>
    <row r="404" spans="11:30" ht="9.75" customHeight="1">
      <c r="K404" s="251"/>
      <c r="V404" s="256"/>
      <c r="W404" s="256"/>
      <c r="X404" s="256"/>
      <c r="Y404" s="256"/>
      <c r="Z404" s="256"/>
      <c r="AA404" s="256"/>
      <c r="AB404" s="256"/>
      <c r="AC404" s="256"/>
      <c r="AD404" s="256"/>
    </row>
    <row r="405" spans="11:30" ht="9.75" customHeight="1">
      <c r="K405" s="251"/>
      <c r="V405" s="256"/>
      <c r="W405" s="256"/>
      <c r="X405" s="256"/>
      <c r="Y405" s="256"/>
      <c r="Z405" s="256"/>
      <c r="AA405" s="256"/>
      <c r="AB405" s="256"/>
      <c r="AC405" s="256"/>
      <c r="AD405" s="256"/>
    </row>
    <row r="406" spans="11:30" ht="9.75" customHeight="1">
      <c r="K406" s="251"/>
      <c r="V406" s="256"/>
      <c r="W406" s="256"/>
      <c r="X406" s="256"/>
      <c r="Y406" s="256"/>
      <c r="Z406" s="256"/>
      <c r="AA406" s="256"/>
      <c r="AB406" s="256"/>
      <c r="AC406" s="256"/>
      <c r="AD406" s="256"/>
    </row>
    <row r="407" spans="11:30" ht="9.75" customHeight="1">
      <c r="K407" s="251"/>
      <c r="V407" s="256"/>
      <c r="W407" s="256"/>
      <c r="X407" s="256"/>
      <c r="Y407" s="256"/>
      <c r="Z407" s="256"/>
      <c r="AA407" s="256"/>
      <c r="AB407" s="256"/>
      <c r="AC407" s="256"/>
      <c r="AD407" s="256"/>
    </row>
    <row r="408" spans="11:30" ht="9.75" customHeight="1">
      <c r="K408" s="251"/>
      <c r="V408" s="256"/>
      <c r="W408" s="256"/>
      <c r="X408" s="256"/>
      <c r="Y408" s="256"/>
      <c r="Z408" s="256"/>
      <c r="AA408" s="256"/>
      <c r="AB408" s="256"/>
      <c r="AC408" s="256"/>
      <c r="AD408" s="256"/>
    </row>
    <row r="409" spans="11:30" ht="9.75" customHeight="1">
      <c r="K409" s="251"/>
      <c r="V409" s="256"/>
      <c r="W409" s="256"/>
      <c r="X409" s="256"/>
      <c r="Y409" s="256"/>
      <c r="Z409" s="256"/>
      <c r="AA409" s="256"/>
      <c r="AB409" s="256"/>
      <c r="AC409" s="256"/>
      <c r="AD409" s="256"/>
    </row>
    <row r="410" spans="11:30" ht="9.75" customHeight="1">
      <c r="K410" s="251"/>
      <c r="V410" s="256"/>
      <c r="W410" s="256"/>
      <c r="X410" s="256"/>
      <c r="Y410" s="256"/>
      <c r="Z410" s="256"/>
      <c r="AA410" s="256"/>
      <c r="AB410" s="256"/>
      <c r="AC410" s="256"/>
      <c r="AD410" s="256"/>
    </row>
    <row r="411" spans="11:30" ht="9.75" customHeight="1">
      <c r="K411" s="251"/>
      <c r="V411" s="256"/>
      <c r="W411" s="256"/>
      <c r="X411" s="256"/>
      <c r="Y411" s="256"/>
      <c r="Z411" s="256"/>
      <c r="AA411" s="256"/>
      <c r="AB411" s="256"/>
      <c r="AC411" s="256"/>
      <c r="AD411" s="256"/>
    </row>
    <row r="412" spans="11:30" ht="9.75" customHeight="1">
      <c r="K412" s="251"/>
      <c r="V412" s="256"/>
      <c r="W412" s="256"/>
      <c r="X412" s="256"/>
      <c r="Y412" s="256"/>
      <c r="Z412" s="256"/>
      <c r="AA412" s="256"/>
      <c r="AB412" s="256"/>
      <c r="AC412" s="256"/>
      <c r="AD412" s="256"/>
    </row>
    <row r="413" spans="11:30" ht="9.75" customHeight="1">
      <c r="K413" s="251"/>
      <c r="V413" s="256"/>
      <c r="W413" s="256"/>
      <c r="X413" s="256"/>
      <c r="Y413" s="256"/>
      <c r="Z413" s="256"/>
      <c r="AA413" s="256"/>
      <c r="AB413" s="256"/>
      <c r="AC413" s="256"/>
      <c r="AD413" s="256"/>
    </row>
    <row r="414" spans="11:30" ht="9.75" customHeight="1">
      <c r="K414" s="251"/>
      <c r="V414" s="256"/>
      <c r="W414" s="256"/>
      <c r="X414" s="256"/>
      <c r="Y414" s="256"/>
      <c r="Z414" s="256"/>
      <c r="AA414" s="256"/>
      <c r="AB414" s="256"/>
      <c r="AC414" s="256"/>
      <c r="AD414" s="256"/>
    </row>
    <row r="415" spans="11:30" ht="9.75" customHeight="1">
      <c r="K415" s="251"/>
      <c r="V415" s="256"/>
      <c r="W415" s="256"/>
      <c r="X415" s="256"/>
      <c r="Y415" s="256"/>
      <c r="Z415" s="256"/>
      <c r="AA415" s="256"/>
      <c r="AB415" s="256"/>
      <c r="AC415" s="256"/>
      <c r="AD415" s="256"/>
    </row>
    <row r="416" spans="11:30" ht="9.75" customHeight="1">
      <c r="K416" s="251"/>
      <c r="V416" s="256"/>
      <c r="W416" s="256"/>
      <c r="X416" s="256"/>
      <c r="Y416" s="256"/>
      <c r="Z416" s="256"/>
      <c r="AA416" s="256"/>
      <c r="AB416" s="256"/>
      <c r="AC416" s="256"/>
      <c r="AD416" s="256"/>
    </row>
    <row r="417" spans="11:30" ht="9.75" customHeight="1">
      <c r="K417" s="251"/>
      <c r="V417" s="256"/>
      <c r="W417" s="256"/>
      <c r="X417" s="256"/>
      <c r="Y417" s="256"/>
      <c r="Z417" s="256"/>
      <c r="AA417" s="256"/>
      <c r="AB417" s="256"/>
      <c r="AC417" s="256"/>
      <c r="AD417" s="256"/>
    </row>
    <row r="418" spans="11:30" ht="9.75" customHeight="1">
      <c r="K418" s="251"/>
      <c r="V418" s="256"/>
      <c r="W418" s="256"/>
      <c r="X418" s="256"/>
      <c r="Y418" s="256"/>
      <c r="Z418" s="256"/>
      <c r="AA418" s="256"/>
      <c r="AB418" s="256"/>
      <c r="AC418" s="256"/>
      <c r="AD418" s="256"/>
    </row>
    <row r="419" spans="11:30" ht="9.75" customHeight="1">
      <c r="K419" s="251"/>
      <c r="V419" s="256"/>
      <c r="W419" s="256"/>
      <c r="X419" s="256"/>
      <c r="Y419" s="256"/>
      <c r="Z419" s="256"/>
      <c r="AA419" s="256"/>
      <c r="AB419" s="256"/>
      <c r="AC419" s="256"/>
      <c r="AD419" s="256"/>
    </row>
    <row r="420" spans="11:30" ht="9.75" customHeight="1">
      <c r="K420" s="251"/>
      <c r="V420" s="256"/>
      <c r="W420" s="256"/>
      <c r="X420" s="256"/>
      <c r="Y420" s="256"/>
      <c r="Z420" s="256"/>
      <c r="AA420" s="256"/>
      <c r="AB420" s="256"/>
      <c r="AC420" s="256"/>
      <c r="AD420" s="256"/>
    </row>
    <row r="421" spans="11:30" ht="9.75" customHeight="1">
      <c r="K421" s="251"/>
      <c r="V421" s="256"/>
      <c r="W421" s="256"/>
      <c r="X421" s="256"/>
      <c r="Y421" s="256"/>
      <c r="Z421" s="256"/>
      <c r="AA421" s="256"/>
      <c r="AB421" s="256"/>
      <c r="AC421" s="256"/>
      <c r="AD421" s="256"/>
    </row>
    <row r="422" spans="11:30" ht="9.75" customHeight="1">
      <c r="K422" s="251"/>
      <c r="V422" s="256"/>
      <c r="W422" s="256"/>
      <c r="X422" s="256"/>
      <c r="Y422" s="256"/>
      <c r="Z422" s="256"/>
      <c r="AA422" s="256"/>
      <c r="AB422" s="256"/>
      <c r="AC422" s="256"/>
      <c r="AD422" s="256"/>
    </row>
    <row r="423" spans="11:30" ht="9.75" customHeight="1">
      <c r="K423" s="251"/>
      <c r="V423" s="256"/>
      <c r="W423" s="256"/>
      <c r="X423" s="256"/>
      <c r="Y423" s="256"/>
      <c r="Z423" s="256"/>
      <c r="AA423" s="256"/>
      <c r="AB423" s="256"/>
      <c r="AC423" s="256"/>
      <c r="AD423" s="256"/>
    </row>
    <row r="424" spans="11:30" ht="9.75" customHeight="1">
      <c r="K424" s="251"/>
      <c r="V424" s="256"/>
      <c r="W424" s="256"/>
      <c r="X424" s="256"/>
      <c r="Y424" s="256"/>
      <c r="Z424" s="256"/>
      <c r="AA424" s="256"/>
      <c r="AB424" s="256"/>
      <c r="AC424" s="256"/>
      <c r="AD424" s="256"/>
    </row>
    <row r="425" spans="11:30" ht="9.75" customHeight="1">
      <c r="K425" s="251"/>
      <c r="V425" s="256"/>
      <c r="W425" s="256"/>
      <c r="X425" s="256"/>
      <c r="Y425" s="256"/>
      <c r="Z425" s="256"/>
      <c r="AA425" s="256"/>
      <c r="AB425" s="256"/>
      <c r="AC425" s="256"/>
      <c r="AD425" s="256"/>
    </row>
    <row r="426" spans="11:30" ht="9.75" customHeight="1">
      <c r="K426" s="251"/>
      <c r="V426" s="256"/>
      <c r="W426" s="256"/>
      <c r="X426" s="256"/>
      <c r="Y426" s="256"/>
      <c r="Z426" s="256"/>
      <c r="AA426" s="256"/>
      <c r="AB426" s="256"/>
      <c r="AC426" s="256"/>
      <c r="AD426" s="256"/>
    </row>
    <row r="427" spans="11:30" ht="9.75" customHeight="1">
      <c r="K427" s="251"/>
      <c r="V427" s="256"/>
      <c r="W427" s="256"/>
      <c r="X427" s="256"/>
      <c r="Y427" s="256"/>
      <c r="Z427" s="256"/>
      <c r="AA427" s="256"/>
      <c r="AB427" s="256"/>
      <c r="AC427" s="256"/>
      <c r="AD427" s="256"/>
    </row>
    <row r="428" spans="11:30" ht="9.75" customHeight="1">
      <c r="K428" s="251"/>
      <c r="V428" s="256"/>
      <c r="W428" s="256"/>
      <c r="X428" s="256"/>
      <c r="Y428" s="256"/>
      <c r="Z428" s="256"/>
      <c r="AA428" s="256"/>
      <c r="AB428" s="256"/>
      <c r="AC428" s="256"/>
      <c r="AD428" s="256"/>
    </row>
    <row r="429" spans="11:30" ht="9.75" customHeight="1">
      <c r="K429" s="251"/>
      <c r="V429" s="256"/>
      <c r="W429" s="256"/>
      <c r="X429" s="256"/>
      <c r="Y429" s="256"/>
      <c r="Z429" s="256"/>
      <c r="AA429" s="256"/>
      <c r="AB429" s="256"/>
      <c r="AC429" s="256"/>
      <c r="AD429" s="256"/>
    </row>
    <row r="430" spans="11:30" ht="9.75" customHeight="1">
      <c r="K430" s="251"/>
      <c r="V430" s="256"/>
      <c r="W430" s="256"/>
      <c r="X430" s="256"/>
      <c r="Y430" s="256"/>
      <c r="Z430" s="256"/>
      <c r="AA430" s="256"/>
      <c r="AB430" s="256"/>
      <c r="AC430" s="256"/>
      <c r="AD430" s="256"/>
    </row>
    <row r="431" spans="11:30" ht="9.75" customHeight="1">
      <c r="K431" s="251"/>
      <c r="V431" s="256"/>
      <c r="W431" s="256"/>
      <c r="X431" s="256"/>
      <c r="Y431" s="256"/>
      <c r="Z431" s="256"/>
      <c r="AA431" s="256"/>
      <c r="AB431" s="256"/>
      <c r="AC431" s="256"/>
      <c r="AD431" s="256"/>
    </row>
    <row r="432" spans="11:30" ht="9.75" customHeight="1">
      <c r="K432" s="251"/>
      <c r="V432" s="256"/>
      <c r="W432" s="256"/>
      <c r="X432" s="256"/>
      <c r="Y432" s="256"/>
      <c r="Z432" s="256"/>
      <c r="AA432" s="256"/>
      <c r="AB432" s="256"/>
      <c r="AC432" s="256"/>
      <c r="AD432" s="256"/>
    </row>
    <row r="433" spans="11:30" ht="9.75" customHeight="1">
      <c r="K433" s="251"/>
      <c r="V433" s="256"/>
      <c r="W433" s="256"/>
      <c r="X433" s="256"/>
      <c r="Y433" s="256"/>
      <c r="Z433" s="256"/>
      <c r="AA433" s="256"/>
      <c r="AB433" s="256"/>
      <c r="AC433" s="256"/>
      <c r="AD433" s="256"/>
    </row>
    <row r="434" spans="11:30" ht="9.75" customHeight="1">
      <c r="K434" s="251"/>
      <c r="V434" s="256"/>
      <c r="W434" s="256"/>
      <c r="X434" s="256"/>
      <c r="Y434" s="256"/>
      <c r="Z434" s="256"/>
      <c r="AA434" s="256"/>
      <c r="AB434" s="256"/>
      <c r="AC434" s="256"/>
      <c r="AD434" s="256"/>
    </row>
    <row r="435" spans="11:30" ht="9.75" customHeight="1">
      <c r="K435" s="251"/>
      <c r="V435" s="256"/>
      <c r="W435" s="256"/>
      <c r="X435" s="256"/>
      <c r="Y435" s="256"/>
      <c r="Z435" s="256"/>
      <c r="AA435" s="256"/>
      <c r="AB435" s="256"/>
      <c r="AC435" s="256"/>
      <c r="AD435" s="256"/>
    </row>
    <row r="436" spans="11:30" ht="9.75" customHeight="1">
      <c r="K436" s="251"/>
      <c r="V436" s="256"/>
      <c r="W436" s="256"/>
      <c r="X436" s="256"/>
      <c r="Y436" s="256"/>
      <c r="Z436" s="256"/>
      <c r="AA436" s="256"/>
      <c r="AB436" s="256"/>
      <c r="AC436" s="256"/>
      <c r="AD436" s="256"/>
    </row>
    <row r="437" spans="11:30" ht="9.75" customHeight="1">
      <c r="K437" s="251"/>
      <c r="V437" s="256"/>
      <c r="W437" s="256"/>
      <c r="X437" s="256"/>
      <c r="Y437" s="256"/>
      <c r="Z437" s="256"/>
      <c r="AA437" s="256"/>
      <c r="AB437" s="256"/>
      <c r="AC437" s="256"/>
      <c r="AD437" s="256"/>
    </row>
    <row r="438" spans="11:30" ht="9.75" customHeight="1">
      <c r="K438" s="251"/>
      <c r="V438" s="256"/>
      <c r="W438" s="256"/>
      <c r="X438" s="256"/>
      <c r="Y438" s="256"/>
      <c r="Z438" s="256"/>
      <c r="AA438" s="256"/>
      <c r="AB438" s="256"/>
      <c r="AC438" s="256"/>
      <c r="AD438" s="256"/>
    </row>
    <row r="439" spans="11:30" ht="9.75" customHeight="1">
      <c r="K439" s="251"/>
      <c r="V439" s="256"/>
      <c r="W439" s="256"/>
      <c r="X439" s="256"/>
      <c r="Y439" s="256"/>
      <c r="Z439" s="256"/>
      <c r="AA439" s="256"/>
      <c r="AB439" s="256"/>
      <c r="AC439" s="256"/>
      <c r="AD439" s="256"/>
    </row>
    <row r="440" spans="11:30" ht="9.75" customHeight="1">
      <c r="K440" s="251"/>
      <c r="V440" s="256"/>
      <c r="W440" s="256"/>
      <c r="X440" s="256"/>
      <c r="Y440" s="256"/>
      <c r="Z440" s="256"/>
      <c r="AA440" s="256"/>
      <c r="AB440" s="256"/>
      <c r="AC440" s="256"/>
      <c r="AD440" s="256"/>
    </row>
    <row r="441" spans="11:30" ht="9.75" customHeight="1">
      <c r="K441" s="251"/>
      <c r="V441" s="256"/>
      <c r="W441" s="256"/>
      <c r="X441" s="256"/>
      <c r="Y441" s="256"/>
      <c r="Z441" s="256"/>
      <c r="AA441" s="256"/>
      <c r="AB441" s="256"/>
      <c r="AC441" s="256"/>
      <c r="AD441" s="256"/>
    </row>
    <row r="442" spans="11:30" ht="9.75" customHeight="1">
      <c r="K442" s="251"/>
      <c r="V442" s="256"/>
      <c r="W442" s="256"/>
      <c r="X442" s="256"/>
      <c r="Y442" s="256"/>
      <c r="Z442" s="256"/>
      <c r="AA442" s="256"/>
      <c r="AB442" s="256"/>
      <c r="AC442" s="256"/>
      <c r="AD442" s="256"/>
    </row>
    <row r="443" spans="11:30" ht="9.75" customHeight="1">
      <c r="K443" s="251"/>
      <c r="V443" s="256"/>
      <c r="W443" s="256"/>
      <c r="X443" s="256"/>
      <c r="Y443" s="256"/>
      <c r="Z443" s="256"/>
      <c r="AA443" s="256"/>
      <c r="AB443" s="256"/>
      <c r="AC443" s="256"/>
      <c r="AD443" s="256"/>
    </row>
    <row r="444" spans="11:30" ht="9.75" customHeight="1">
      <c r="K444" s="251"/>
      <c r="V444" s="256"/>
      <c r="W444" s="256"/>
      <c r="X444" s="256"/>
      <c r="Y444" s="256"/>
      <c r="Z444" s="256"/>
      <c r="AA444" s="256"/>
      <c r="AB444" s="256"/>
      <c r="AC444" s="256"/>
      <c r="AD444" s="256"/>
    </row>
    <row r="445" spans="11:30" ht="9.75" customHeight="1">
      <c r="K445" s="251"/>
      <c r="V445" s="256"/>
      <c r="W445" s="256"/>
      <c r="X445" s="256"/>
      <c r="Y445" s="256"/>
      <c r="Z445" s="256"/>
      <c r="AA445" s="256"/>
      <c r="AB445" s="256"/>
      <c r="AC445" s="256"/>
      <c r="AD445" s="256"/>
    </row>
    <row r="446" spans="11:30" ht="9.75" customHeight="1">
      <c r="K446" s="251"/>
      <c r="V446" s="256"/>
      <c r="W446" s="256"/>
      <c r="X446" s="256"/>
      <c r="Y446" s="256"/>
      <c r="Z446" s="256"/>
      <c r="AA446" s="256"/>
      <c r="AB446" s="256"/>
      <c r="AC446" s="256"/>
      <c r="AD446" s="256"/>
    </row>
    <row r="447" spans="11:30" ht="9.75" customHeight="1">
      <c r="K447" s="251"/>
      <c r="V447" s="256"/>
      <c r="W447" s="256"/>
      <c r="X447" s="256"/>
      <c r="Y447" s="256"/>
      <c r="Z447" s="256"/>
      <c r="AA447" s="256"/>
      <c r="AB447" s="256"/>
      <c r="AC447" s="256"/>
      <c r="AD447" s="256"/>
    </row>
    <row r="448" spans="11:30" ht="9.75" customHeight="1">
      <c r="K448" s="251"/>
      <c r="V448" s="256"/>
      <c r="W448" s="256"/>
      <c r="X448" s="256"/>
      <c r="Y448" s="256"/>
      <c r="Z448" s="256"/>
      <c r="AA448" s="256"/>
      <c r="AB448" s="256"/>
      <c r="AC448" s="256"/>
      <c r="AD448" s="256"/>
    </row>
    <row r="449" spans="11:30" ht="9.75" customHeight="1">
      <c r="K449" s="251"/>
      <c r="V449" s="256"/>
      <c r="W449" s="256"/>
      <c r="X449" s="256"/>
      <c r="Y449" s="256"/>
      <c r="Z449" s="256"/>
      <c r="AA449" s="256"/>
      <c r="AB449" s="256"/>
      <c r="AC449" s="256"/>
      <c r="AD449" s="256"/>
    </row>
    <row r="450" spans="11:30" ht="9.75" customHeight="1">
      <c r="K450" s="251"/>
      <c r="V450" s="256"/>
      <c r="W450" s="256"/>
      <c r="X450" s="256"/>
      <c r="Y450" s="256"/>
      <c r="Z450" s="256"/>
      <c r="AA450" s="256"/>
      <c r="AB450" s="256"/>
      <c r="AC450" s="256"/>
      <c r="AD450" s="256"/>
    </row>
    <row r="451" spans="11:30" ht="9.75" customHeight="1">
      <c r="K451" s="251"/>
      <c r="V451" s="256"/>
      <c r="W451" s="256"/>
      <c r="X451" s="256"/>
      <c r="Y451" s="256"/>
      <c r="Z451" s="256"/>
      <c r="AA451" s="256"/>
      <c r="AB451" s="256"/>
      <c r="AC451" s="256"/>
      <c r="AD451" s="256"/>
    </row>
    <row r="452" spans="11:30" ht="9.75" customHeight="1">
      <c r="K452" s="251"/>
      <c r="V452" s="256"/>
      <c r="W452" s="256"/>
      <c r="X452" s="256"/>
      <c r="Y452" s="256"/>
      <c r="Z452" s="256"/>
      <c r="AA452" s="256"/>
      <c r="AB452" s="256"/>
      <c r="AC452" s="256"/>
      <c r="AD452" s="256"/>
    </row>
    <row r="453" spans="11:30" ht="9.75" customHeight="1">
      <c r="K453" s="251"/>
      <c r="V453" s="256"/>
      <c r="W453" s="256"/>
      <c r="X453" s="256"/>
      <c r="Y453" s="256"/>
      <c r="Z453" s="256"/>
      <c r="AA453" s="256"/>
      <c r="AB453" s="256"/>
      <c r="AC453" s="256"/>
      <c r="AD453" s="256"/>
    </row>
    <row r="454" spans="11:30" ht="9.75" customHeight="1">
      <c r="K454" s="251"/>
      <c r="V454" s="256"/>
      <c r="W454" s="256"/>
      <c r="X454" s="256"/>
      <c r="Y454" s="256"/>
      <c r="Z454" s="256"/>
      <c r="AA454" s="256"/>
      <c r="AB454" s="256"/>
      <c r="AC454" s="256"/>
      <c r="AD454" s="256"/>
    </row>
    <row r="455" spans="11:30" ht="9.75" customHeight="1">
      <c r="K455" s="251"/>
      <c r="V455" s="256"/>
      <c r="W455" s="256"/>
      <c r="X455" s="256"/>
      <c r="Y455" s="256"/>
      <c r="Z455" s="256"/>
      <c r="AA455" s="256"/>
      <c r="AB455" s="256"/>
      <c r="AC455" s="256"/>
      <c r="AD455" s="256"/>
    </row>
    <row r="456" spans="11:30" ht="9.75" customHeight="1">
      <c r="K456" s="251"/>
      <c r="V456" s="256"/>
      <c r="W456" s="256"/>
      <c r="X456" s="256"/>
      <c r="Y456" s="256"/>
      <c r="Z456" s="256"/>
      <c r="AA456" s="256"/>
      <c r="AB456" s="256"/>
      <c r="AC456" s="256"/>
      <c r="AD456" s="256"/>
    </row>
    <row r="457" spans="11:30" ht="9.75" customHeight="1">
      <c r="K457" s="251"/>
      <c r="V457" s="256"/>
      <c r="W457" s="256"/>
      <c r="X457" s="256"/>
      <c r="Y457" s="256"/>
      <c r="Z457" s="256"/>
      <c r="AA457" s="256"/>
      <c r="AB457" s="256"/>
      <c r="AC457" s="256"/>
      <c r="AD457" s="256"/>
    </row>
    <row r="458" spans="11:30" ht="9.75" customHeight="1">
      <c r="K458" s="251"/>
      <c r="V458" s="256"/>
      <c r="W458" s="256"/>
      <c r="X458" s="256"/>
      <c r="Y458" s="256"/>
      <c r="Z458" s="256"/>
      <c r="AA458" s="256"/>
      <c r="AB458" s="256"/>
      <c r="AC458" s="256"/>
      <c r="AD458" s="256"/>
    </row>
    <row r="459" spans="11:30" ht="9.75" customHeight="1">
      <c r="K459" s="251"/>
      <c r="V459" s="256"/>
      <c r="W459" s="256"/>
      <c r="X459" s="256"/>
      <c r="Y459" s="256"/>
      <c r="Z459" s="256"/>
      <c r="AA459" s="256"/>
      <c r="AB459" s="256"/>
      <c r="AC459" s="256"/>
      <c r="AD459" s="256"/>
    </row>
    <row r="460" spans="11:30" ht="9.75" customHeight="1">
      <c r="K460" s="251"/>
      <c r="V460" s="256"/>
      <c r="W460" s="256"/>
      <c r="X460" s="256"/>
      <c r="Y460" s="256"/>
      <c r="Z460" s="256"/>
      <c r="AA460" s="256"/>
      <c r="AB460" s="256"/>
      <c r="AC460" s="256"/>
      <c r="AD460" s="256"/>
    </row>
    <row r="461" spans="11:30" ht="9.75" customHeight="1">
      <c r="K461" s="251"/>
      <c r="V461" s="256"/>
      <c r="W461" s="256"/>
      <c r="X461" s="256"/>
      <c r="Y461" s="256"/>
      <c r="Z461" s="256"/>
      <c r="AA461" s="256"/>
      <c r="AB461" s="256"/>
      <c r="AC461" s="256"/>
      <c r="AD461" s="256"/>
    </row>
    <row r="462" spans="11:30" ht="9.75" customHeight="1">
      <c r="K462" s="251"/>
      <c r="V462" s="256"/>
      <c r="W462" s="256"/>
      <c r="X462" s="256"/>
      <c r="Y462" s="256"/>
      <c r="Z462" s="256"/>
      <c r="AA462" s="256"/>
      <c r="AB462" s="256"/>
      <c r="AC462" s="256"/>
      <c r="AD462" s="256"/>
    </row>
    <row r="463" spans="11:30" ht="9.75" customHeight="1">
      <c r="K463" s="251"/>
      <c r="V463" s="256"/>
      <c r="W463" s="256"/>
      <c r="X463" s="256"/>
      <c r="Y463" s="256"/>
      <c r="Z463" s="256"/>
      <c r="AA463" s="256"/>
      <c r="AB463" s="256"/>
      <c r="AC463" s="256"/>
      <c r="AD463" s="256"/>
    </row>
    <row r="464" spans="11:30" ht="9.75" customHeight="1">
      <c r="K464" s="251"/>
      <c r="V464" s="256"/>
      <c r="W464" s="256"/>
      <c r="X464" s="256"/>
      <c r="Y464" s="256"/>
      <c r="Z464" s="256"/>
      <c r="AA464" s="256"/>
      <c r="AB464" s="256"/>
      <c r="AC464" s="256"/>
      <c r="AD464" s="256"/>
    </row>
    <row r="465" spans="11:30" ht="9.75" customHeight="1">
      <c r="K465" s="251"/>
      <c r="V465" s="256"/>
      <c r="W465" s="256"/>
      <c r="X465" s="256"/>
      <c r="Y465" s="256"/>
      <c r="Z465" s="256"/>
      <c r="AA465" s="256"/>
      <c r="AB465" s="256"/>
      <c r="AC465" s="256"/>
      <c r="AD465" s="256"/>
    </row>
    <row r="466" spans="11:30" ht="9.75" customHeight="1">
      <c r="K466" s="251"/>
      <c r="V466" s="256"/>
      <c r="W466" s="256"/>
      <c r="X466" s="256"/>
      <c r="Y466" s="256"/>
      <c r="Z466" s="256"/>
      <c r="AA466" s="256"/>
      <c r="AB466" s="256"/>
      <c r="AC466" s="256"/>
      <c r="AD466" s="256"/>
    </row>
    <row r="467" spans="11:30" ht="9.75" customHeight="1">
      <c r="K467" s="251"/>
      <c r="V467" s="256"/>
      <c r="W467" s="256"/>
      <c r="X467" s="256"/>
      <c r="Y467" s="256"/>
      <c r="Z467" s="256"/>
      <c r="AA467" s="256"/>
      <c r="AB467" s="256"/>
      <c r="AC467" s="256"/>
      <c r="AD467" s="256"/>
    </row>
    <row r="468" spans="11:30" ht="9.75" customHeight="1">
      <c r="K468" s="251"/>
      <c r="V468" s="256"/>
      <c r="W468" s="256"/>
      <c r="X468" s="256"/>
      <c r="Y468" s="256"/>
      <c r="Z468" s="256"/>
      <c r="AA468" s="256"/>
      <c r="AB468" s="256"/>
      <c r="AC468" s="256"/>
      <c r="AD468" s="256"/>
    </row>
    <row r="469" spans="11:30" ht="9.75" customHeight="1">
      <c r="K469" s="251"/>
      <c r="V469" s="256"/>
      <c r="W469" s="256"/>
      <c r="X469" s="256"/>
      <c r="Y469" s="256"/>
      <c r="Z469" s="256"/>
      <c r="AA469" s="256"/>
      <c r="AB469" s="256"/>
      <c r="AC469" s="256"/>
      <c r="AD469" s="256"/>
    </row>
    <row r="470" spans="11:30" ht="9.75" customHeight="1">
      <c r="K470" s="251"/>
      <c r="V470" s="256"/>
      <c r="W470" s="256"/>
      <c r="X470" s="256"/>
      <c r="Y470" s="256"/>
      <c r="Z470" s="256"/>
      <c r="AA470" s="256"/>
      <c r="AB470" s="256"/>
      <c r="AC470" s="256"/>
      <c r="AD470" s="256"/>
    </row>
    <row r="471" spans="11:30" ht="9.75" customHeight="1">
      <c r="K471" s="251"/>
      <c r="V471" s="256"/>
      <c r="W471" s="256"/>
      <c r="X471" s="256"/>
      <c r="Y471" s="256"/>
      <c r="Z471" s="256"/>
      <c r="AA471" s="256"/>
      <c r="AB471" s="256"/>
      <c r="AC471" s="256"/>
      <c r="AD471" s="256"/>
    </row>
    <row r="472" spans="11:30" ht="9.75" customHeight="1">
      <c r="K472" s="251"/>
      <c r="V472" s="256"/>
      <c r="W472" s="256"/>
      <c r="X472" s="256"/>
      <c r="Y472" s="256"/>
      <c r="Z472" s="256"/>
      <c r="AA472" s="256"/>
      <c r="AB472" s="256"/>
      <c r="AC472" s="256"/>
      <c r="AD472" s="256"/>
    </row>
    <row r="473" spans="11:30" ht="9.75" customHeight="1">
      <c r="K473" s="251"/>
      <c r="V473" s="256"/>
      <c r="W473" s="256"/>
      <c r="X473" s="256"/>
      <c r="Y473" s="256"/>
      <c r="Z473" s="256"/>
      <c r="AA473" s="256"/>
      <c r="AB473" s="256"/>
      <c r="AC473" s="256"/>
      <c r="AD473" s="256"/>
    </row>
    <row r="474" spans="11:30" ht="9.75" customHeight="1">
      <c r="K474" s="251"/>
      <c r="V474" s="256"/>
      <c r="W474" s="256"/>
      <c r="X474" s="256"/>
      <c r="Y474" s="256"/>
      <c r="Z474" s="256"/>
      <c r="AA474" s="256"/>
      <c r="AB474" s="256"/>
      <c r="AC474" s="256"/>
      <c r="AD474" s="256"/>
    </row>
    <row r="475" spans="11:30" ht="9.75" customHeight="1">
      <c r="K475" s="251"/>
      <c r="V475" s="256"/>
      <c r="W475" s="256"/>
      <c r="X475" s="256"/>
      <c r="Y475" s="256"/>
      <c r="Z475" s="256"/>
      <c r="AA475" s="256"/>
      <c r="AB475" s="256"/>
      <c r="AC475" s="256"/>
      <c r="AD475" s="256"/>
    </row>
    <row r="476" spans="11:30" ht="9.75" customHeight="1">
      <c r="K476" s="251"/>
      <c r="V476" s="256"/>
      <c r="W476" s="256"/>
      <c r="X476" s="256"/>
      <c r="Y476" s="256"/>
      <c r="Z476" s="256"/>
      <c r="AA476" s="256"/>
      <c r="AB476" s="256"/>
      <c r="AC476" s="256"/>
      <c r="AD476" s="256"/>
    </row>
    <row r="477" spans="11:30" ht="9.75" customHeight="1">
      <c r="K477" s="251"/>
      <c r="V477" s="256"/>
      <c r="W477" s="256"/>
      <c r="X477" s="256"/>
      <c r="Y477" s="256"/>
      <c r="Z477" s="256"/>
      <c r="AA477" s="256"/>
      <c r="AB477" s="256"/>
      <c r="AC477" s="256"/>
      <c r="AD477" s="256"/>
    </row>
    <row r="478" spans="11:30" ht="9.75" customHeight="1">
      <c r="K478" s="251"/>
      <c r="V478" s="256"/>
      <c r="W478" s="256"/>
      <c r="X478" s="256"/>
      <c r="Y478" s="256"/>
      <c r="Z478" s="256"/>
      <c r="AA478" s="256"/>
      <c r="AB478" s="256"/>
      <c r="AC478" s="256"/>
      <c r="AD478" s="256"/>
    </row>
    <row r="479" spans="11:30" ht="9.75" customHeight="1">
      <c r="K479" s="251"/>
      <c r="V479" s="256"/>
      <c r="W479" s="256"/>
      <c r="X479" s="256"/>
      <c r="Y479" s="256"/>
      <c r="Z479" s="256"/>
      <c r="AA479" s="256"/>
      <c r="AB479" s="256"/>
      <c r="AC479" s="256"/>
      <c r="AD479" s="256"/>
    </row>
    <row r="480" spans="11:30" ht="9.75" customHeight="1">
      <c r="K480" s="251"/>
      <c r="V480" s="256"/>
      <c r="W480" s="256"/>
      <c r="X480" s="256"/>
      <c r="Y480" s="256"/>
      <c r="Z480" s="256"/>
      <c r="AA480" s="256"/>
      <c r="AB480" s="256"/>
      <c r="AC480" s="256"/>
      <c r="AD480" s="256"/>
    </row>
    <row r="481" spans="11:30" ht="9.75" customHeight="1">
      <c r="K481" s="251"/>
      <c r="V481" s="256"/>
      <c r="W481" s="256"/>
      <c r="X481" s="256"/>
      <c r="Y481" s="256"/>
      <c r="Z481" s="256"/>
      <c r="AA481" s="256"/>
      <c r="AB481" s="256"/>
      <c r="AC481" s="256"/>
      <c r="AD481" s="256"/>
    </row>
    <row r="482" spans="11:30" ht="9.75" customHeight="1">
      <c r="K482" s="251"/>
      <c r="V482" s="256"/>
      <c r="W482" s="256"/>
      <c r="X482" s="256"/>
      <c r="Y482" s="256"/>
      <c r="Z482" s="256"/>
      <c r="AA482" s="256"/>
      <c r="AB482" s="256"/>
      <c r="AC482" s="256"/>
      <c r="AD482" s="256"/>
    </row>
    <row r="483" spans="11:30" ht="9.75" customHeight="1">
      <c r="K483" s="251"/>
      <c r="V483" s="256"/>
      <c r="W483" s="256"/>
      <c r="X483" s="256"/>
      <c r="Y483" s="256"/>
      <c r="Z483" s="256"/>
      <c r="AA483" s="256"/>
      <c r="AB483" s="256"/>
      <c r="AC483" s="256"/>
      <c r="AD483" s="256"/>
    </row>
    <row r="484" spans="11:30" ht="9.75" customHeight="1">
      <c r="K484" s="251"/>
      <c r="V484" s="256"/>
      <c r="W484" s="256"/>
      <c r="X484" s="256"/>
      <c r="Y484" s="256"/>
      <c r="Z484" s="256"/>
      <c r="AA484" s="256"/>
      <c r="AB484" s="256"/>
      <c r="AC484" s="256"/>
      <c r="AD484" s="256"/>
    </row>
    <row r="485" spans="11:30" ht="9.75" customHeight="1">
      <c r="K485" s="251"/>
      <c r="V485" s="256"/>
      <c r="W485" s="256"/>
      <c r="X485" s="256"/>
      <c r="Y485" s="256"/>
      <c r="Z485" s="256"/>
      <c r="AA485" s="256"/>
      <c r="AB485" s="256"/>
      <c r="AC485" s="256"/>
      <c r="AD485" s="256"/>
    </row>
    <row r="486" spans="11:30" ht="9.75" customHeight="1">
      <c r="K486" s="251"/>
      <c r="V486" s="256"/>
      <c r="W486" s="256"/>
      <c r="X486" s="256"/>
      <c r="Y486" s="256"/>
      <c r="Z486" s="256"/>
      <c r="AA486" s="256"/>
      <c r="AB486" s="256"/>
      <c r="AC486" s="256"/>
      <c r="AD486" s="256"/>
    </row>
    <row r="487" spans="11:30" ht="9.75" customHeight="1">
      <c r="K487" s="251"/>
      <c r="V487" s="256"/>
      <c r="W487" s="256"/>
      <c r="X487" s="256"/>
      <c r="Y487" s="256"/>
      <c r="Z487" s="256"/>
      <c r="AA487" s="256"/>
      <c r="AB487" s="256"/>
      <c r="AC487" s="256"/>
      <c r="AD487" s="256"/>
    </row>
    <row r="488" spans="11:30" ht="9.75" customHeight="1">
      <c r="K488" s="251"/>
      <c r="V488" s="256"/>
      <c r="W488" s="256"/>
      <c r="X488" s="256"/>
      <c r="Y488" s="256"/>
      <c r="Z488" s="256"/>
      <c r="AA488" s="256"/>
      <c r="AB488" s="256"/>
      <c r="AC488" s="256"/>
      <c r="AD488" s="256"/>
    </row>
    <row r="489" spans="11:30" ht="9.75" customHeight="1">
      <c r="K489" s="251"/>
      <c r="V489" s="256"/>
      <c r="W489" s="256"/>
      <c r="X489" s="256"/>
      <c r="Y489" s="256"/>
      <c r="Z489" s="256"/>
      <c r="AA489" s="256"/>
      <c r="AB489" s="256"/>
      <c r="AC489" s="256"/>
      <c r="AD489" s="256"/>
    </row>
    <row r="490" spans="11:30" ht="9.75" customHeight="1">
      <c r="K490" s="251"/>
      <c r="V490" s="256"/>
      <c r="W490" s="256"/>
      <c r="X490" s="256"/>
      <c r="Y490" s="256"/>
      <c r="Z490" s="256"/>
      <c r="AA490" s="256"/>
      <c r="AB490" s="256"/>
      <c r="AC490" s="256"/>
      <c r="AD490" s="256"/>
    </row>
    <row r="491" spans="11:30" ht="9.75" customHeight="1">
      <c r="K491" s="251"/>
      <c r="V491" s="256"/>
      <c r="W491" s="256"/>
      <c r="X491" s="256"/>
      <c r="Y491" s="256"/>
      <c r="Z491" s="256"/>
      <c r="AA491" s="256"/>
      <c r="AB491" s="256"/>
      <c r="AC491" s="256"/>
      <c r="AD491" s="256"/>
    </row>
    <row r="492" spans="11:30" ht="9.75" customHeight="1">
      <c r="K492" s="251"/>
      <c r="V492" s="256"/>
      <c r="W492" s="256"/>
      <c r="X492" s="256"/>
      <c r="Y492" s="256"/>
      <c r="Z492" s="256"/>
      <c r="AA492" s="256"/>
      <c r="AB492" s="256"/>
      <c r="AC492" s="256"/>
      <c r="AD492" s="256"/>
    </row>
    <row r="493" spans="11:30" ht="9.75" customHeight="1">
      <c r="K493" s="251"/>
      <c r="V493" s="256"/>
      <c r="W493" s="256"/>
      <c r="X493" s="256"/>
      <c r="Y493" s="256"/>
      <c r="Z493" s="256"/>
      <c r="AA493" s="256"/>
      <c r="AB493" s="256"/>
      <c r="AC493" s="256"/>
      <c r="AD493" s="256"/>
    </row>
    <row r="494" spans="11:30" ht="9.75" customHeight="1">
      <c r="K494" s="251"/>
      <c r="V494" s="256"/>
      <c r="W494" s="256"/>
      <c r="X494" s="256"/>
      <c r="Y494" s="256"/>
      <c r="Z494" s="256"/>
      <c r="AA494" s="256"/>
      <c r="AB494" s="256"/>
      <c r="AC494" s="256"/>
      <c r="AD494" s="256"/>
    </row>
    <row r="495" spans="11:30" ht="9.75" customHeight="1">
      <c r="K495" s="251"/>
      <c r="V495" s="256"/>
      <c r="W495" s="256"/>
      <c r="X495" s="256"/>
      <c r="Y495" s="256"/>
      <c r="Z495" s="256"/>
      <c r="AA495" s="256"/>
      <c r="AB495" s="256"/>
      <c r="AC495" s="256"/>
      <c r="AD495" s="256"/>
    </row>
    <row r="496" spans="11:30" ht="9.75" customHeight="1">
      <c r="K496" s="251"/>
      <c r="V496" s="256"/>
      <c r="W496" s="256"/>
      <c r="X496" s="256"/>
      <c r="Y496" s="256"/>
      <c r="Z496" s="256"/>
      <c r="AA496" s="256"/>
      <c r="AB496" s="256"/>
      <c r="AC496" s="256"/>
      <c r="AD496" s="256"/>
    </row>
    <row r="497" spans="11:30" ht="9.75" customHeight="1">
      <c r="K497" s="251"/>
      <c r="V497" s="256"/>
      <c r="W497" s="256"/>
      <c r="X497" s="256"/>
      <c r="Y497" s="256"/>
      <c r="Z497" s="256"/>
      <c r="AA497" s="256"/>
      <c r="AB497" s="256"/>
      <c r="AC497" s="256"/>
      <c r="AD497" s="256"/>
    </row>
    <row r="498" spans="11:30" ht="9.75" customHeight="1">
      <c r="K498" s="251"/>
      <c r="V498" s="256"/>
      <c r="W498" s="256"/>
      <c r="X498" s="256"/>
      <c r="Y498" s="256"/>
      <c r="Z498" s="256"/>
      <c r="AA498" s="256"/>
      <c r="AB498" s="256"/>
      <c r="AC498" s="256"/>
      <c r="AD498" s="256"/>
    </row>
    <row r="499" spans="11:30" ht="9.75" customHeight="1">
      <c r="K499" s="251"/>
      <c r="V499" s="256"/>
      <c r="W499" s="256"/>
      <c r="X499" s="256"/>
      <c r="Y499" s="256"/>
      <c r="Z499" s="256"/>
      <c r="AA499" s="256"/>
      <c r="AB499" s="256"/>
      <c r="AC499" s="256"/>
      <c r="AD499" s="256"/>
    </row>
    <row r="500" spans="11:30" ht="9.75" customHeight="1">
      <c r="K500" s="251"/>
      <c r="V500" s="256"/>
      <c r="W500" s="256"/>
      <c r="X500" s="256"/>
      <c r="Y500" s="256"/>
      <c r="Z500" s="256"/>
      <c r="AA500" s="256"/>
      <c r="AB500" s="256"/>
      <c r="AC500" s="256"/>
      <c r="AD500" s="256"/>
    </row>
    <row r="501" spans="11:30" ht="9.75" customHeight="1">
      <c r="K501" s="251"/>
      <c r="V501" s="256"/>
      <c r="W501" s="256"/>
      <c r="X501" s="256"/>
      <c r="Y501" s="256"/>
      <c r="Z501" s="256"/>
      <c r="AA501" s="256"/>
      <c r="AB501" s="256"/>
      <c r="AC501" s="256"/>
      <c r="AD501" s="256"/>
    </row>
    <row r="502" spans="11:30" ht="9.75" customHeight="1">
      <c r="K502" s="251"/>
      <c r="V502" s="256"/>
      <c r="W502" s="256"/>
      <c r="X502" s="256"/>
      <c r="Y502" s="256"/>
      <c r="Z502" s="256"/>
      <c r="AA502" s="256"/>
      <c r="AB502" s="256"/>
      <c r="AC502" s="256"/>
      <c r="AD502" s="256"/>
    </row>
    <row r="503" spans="11:30" ht="9.75" customHeight="1">
      <c r="K503" s="251"/>
      <c r="V503" s="256"/>
      <c r="W503" s="256"/>
      <c r="X503" s="256"/>
      <c r="Y503" s="256"/>
      <c r="Z503" s="256"/>
      <c r="AA503" s="256"/>
      <c r="AB503" s="256"/>
      <c r="AC503" s="256"/>
      <c r="AD503" s="256"/>
    </row>
    <row r="504" spans="11:30" ht="9.75" customHeight="1">
      <c r="K504" s="251"/>
      <c r="V504" s="256"/>
      <c r="W504" s="256"/>
      <c r="X504" s="256"/>
      <c r="Y504" s="256"/>
      <c r="Z504" s="256"/>
      <c r="AA504" s="256"/>
      <c r="AB504" s="256"/>
      <c r="AC504" s="256"/>
      <c r="AD504" s="256"/>
    </row>
    <row r="505" spans="11:30" ht="9.75" customHeight="1">
      <c r="K505" s="251"/>
      <c r="V505" s="256"/>
      <c r="W505" s="256"/>
      <c r="X505" s="256"/>
      <c r="Y505" s="256"/>
      <c r="Z505" s="256"/>
      <c r="AA505" s="256"/>
      <c r="AB505" s="256"/>
      <c r="AC505" s="256"/>
      <c r="AD505" s="256"/>
    </row>
    <row r="506" spans="11:30" ht="9.75" customHeight="1">
      <c r="K506" s="251"/>
      <c r="V506" s="256"/>
      <c r="W506" s="256"/>
      <c r="X506" s="256"/>
      <c r="Y506" s="256"/>
      <c r="Z506" s="256"/>
      <c r="AA506" s="256"/>
      <c r="AB506" s="256"/>
      <c r="AC506" s="256"/>
      <c r="AD506" s="256"/>
    </row>
    <row r="507" spans="11:30" ht="9.75" customHeight="1">
      <c r="K507" s="251"/>
      <c r="V507" s="256"/>
      <c r="W507" s="256"/>
      <c r="X507" s="256"/>
      <c r="Y507" s="256"/>
      <c r="Z507" s="256"/>
      <c r="AA507" s="256"/>
      <c r="AB507" s="256"/>
      <c r="AC507" s="256"/>
      <c r="AD507" s="256"/>
    </row>
    <row r="508" spans="11:30" ht="9.75" customHeight="1">
      <c r="K508" s="251"/>
      <c r="V508" s="256"/>
      <c r="W508" s="256"/>
      <c r="X508" s="256"/>
      <c r="Y508" s="256"/>
      <c r="Z508" s="256"/>
      <c r="AA508" s="256"/>
      <c r="AB508" s="256"/>
      <c r="AC508" s="256"/>
      <c r="AD508" s="256"/>
    </row>
  </sheetData>
  <sheetProtection password="C639" sheet="1" objects="1" scenarios="1" formatCells="0"/>
  <protectedRanges>
    <protectedRange sqref="O41 F2:F63 G2:J3 O29 O14:O16 O19 O6:O12 H6:I24" name="Диапазон1"/>
    <protectedRange sqref="K1:K2" name="Диапазон1_1_1_1"/>
    <protectedRange sqref="K3:K4" name="Диапазон1_2_2"/>
    <protectedRange sqref="L1:L2" name="Диапазон1_6_1"/>
    <protectedRange sqref="I5 G4:H5 J4:J5" name="Диапазон1_3"/>
    <protectedRange sqref="G41:J42 G47 O47:O48 G45 O45 J45:J48" name="Диапазон1_2_1_1"/>
    <protectedRange sqref="I44 G43:H44 J43:J44" name="Диапазон1_3_4"/>
    <protectedRange sqref="I4 I43" name="Диапазон1_2"/>
    <protectedRange sqref="I4 I43" name="Диапазон1_3_1"/>
    <protectedRange sqref="G49" name="Диапазон1_2_2_1"/>
    <protectedRange sqref="I28" name="Диапазон1_3_2"/>
    <protectedRange sqref="I30:I37 I45:I51" name="Диапазон1_5"/>
    <protectedRange sqref="H30:H37" name="Диапазон1_1_2"/>
    <protectedRange sqref="J35:J37" name="Диапазон1_1_1"/>
    <protectedRange sqref="G28:H28 J28 G29:J29" name="Диапазон1_3_2_2"/>
    <protectedRange sqref="D5 B4:C5 E4:E5" name="Диапазон1_3_3"/>
    <protectedRange sqref="D4" name="Диапазон1_3_2_1"/>
  </protectedRanges>
  <mergeCells count="16">
    <mergeCell ref="B2:E3"/>
    <mergeCell ref="B5:E5"/>
    <mergeCell ref="G29:J29"/>
    <mergeCell ref="O3:O5"/>
    <mergeCell ref="G5:J5"/>
    <mergeCell ref="G2:J3"/>
    <mergeCell ref="G1:J1"/>
    <mergeCell ref="B1:E1"/>
    <mergeCell ref="B122:E122"/>
    <mergeCell ref="B83:E85"/>
    <mergeCell ref="G78:J78"/>
    <mergeCell ref="G99:J100"/>
    <mergeCell ref="B118:E119"/>
    <mergeCell ref="G41:J42"/>
    <mergeCell ref="G44:J44"/>
    <mergeCell ref="G26:J27"/>
  </mergeCells>
  <hyperlinks>
    <hyperlink ref="G6" r:id="rId1" display="http://www.voshod1.ru/catalog/885/"/>
    <hyperlink ref="G7" r:id="rId2" display="http://www.voshod1.ru/catalog/886/"/>
    <hyperlink ref="G8" r:id="rId3" display="http://www.voshod1.ru/catalog/1701/"/>
    <hyperlink ref="G9" r:id="rId4" display="http://www.voshod1.ru/catalog/1694/"/>
    <hyperlink ref="G10" r:id="rId5" display="http://www.voshod1.ru/catalog/1916/"/>
    <hyperlink ref="G14" r:id="rId6" display="http://www.voshod1.ru/catalog/1699/"/>
    <hyperlink ref="G15" r:id="rId7" display="http://www.voshod1.ru/catalog/2905/"/>
    <hyperlink ref="G16" r:id="rId8" display="http://www.voshod1.ru/catalog/1698/"/>
    <hyperlink ref="G12" r:id="rId9" display="http://www.voshod1.ru/catalog/3247/"/>
    <hyperlink ref="G13" r:id="rId10" display="http://www.voshod1.ru/catalog/3248/"/>
    <hyperlink ref="G11" r:id="rId11" display="http://www.voshod1.ru/catalog/3251/"/>
    <hyperlink ref="G19" r:id="rId12" display="http://www.voshod1.ru/catalog/3259/"/>
    <hyperlink ref="G18" r:id="rId13" display="http://www.voshod1.ru/catalog/2908/"/>
    <hyperlink ref="G47" r:id="rId14" display="http://www.voshod1.ru/catalog/1760/"/>
    <hyperlink ref="G48" r:id="rId15" display="http://www.voshod1.ru/catalog/1763/"/>
    <hyperlink ref="G50" r:id="rId16" display="http://www.voshod1.ru/catalog/2777/"/>
    <hyperlink ref="G45" r:id="rId17" display="http://www.voshod1.ru/catalog/2778/"/>
    <hyperlink ref="G20" r:id="rId18" display="http://www.voshod1.ru/catalog/1768/"/>
    <hyperlink ref="G21" r:id="rId19" display="http://www.voshod1.ru/catalog/3629/"/>
    <hyperlink ref="G22" r:id="rId20" display="http://www.voshod1.ru/catalog/3630/"/>
    <hyperlink ref="G23" r:id="rId21" display="http://www.voshod1.ru/catalog/913/"/>
    <hyperlink ref="G24" r:id="rId22" display="http://www.voshod1.ru/catalog/2917/"/>
    <hyperlink ref="G51" r:id="rId23" display="http://www.voshod1.ru/catalog/3826/"/>
    <hyperlink ref="G46" r:id="rId24" display="http://www.voshod1.ru/catalog/1756/"/>
    <hyperlink ref="G17" r:id="rId25" display="http://www.voshod1.ru/catalog/3262/"/>
    <hyperlink ref="G49" r:id="rId26" display="http://www.voshod1.ru/catalog/1765/"/>
    <hyperlink ref="G34" r:id="rId27" display="http://www.voshod1.ru/catalog/3379/"/>
    <hyperlink ref="G35" r:id="rId28" display="http://www.voshod1.ru/catalog/2618/"/>
    <hyperlink ref="G36" r:id="rId29" display="http://www.voshod1.ru/catalog/3473/"/>
    <hyperlink ref="G37" r:id="rId30" display="http://www.voshod1.ru/catalog/3387/"/>
    <hyperlink ref="B9" r:id="rId31" display="http://www.voshod1.ru/catalog/2709/"/>
    <hyperlink ref="B10" r:id="rId32" display="http://www.voshod1.ru/catalog/2710/"/>
    <hyperlink ref="B6" r:id="rId33" display="http://www.voshod1.ru/catalog/3092/"/>
    <hyperlink ref="B14" r:id="rId34" display="http://www.voshod1.ru/catalog/3095/"/>
    <hyperlink ref="B20" r:id="rId35" display="http://www.voshod1.ru/catalog/2645/"/>
    <hyperlink ref="B21" r:id="rId36" display="http://www.voshod1.ru/catalog/2691/"/>
    <hyperlink ref="B22" r:id="rId37" display="http://www.voshod1.ru/catalog/2646/"/>
    <hyperlink ref="B24" r:id="rId38" display="http://www.voshod1.ru/catalog/2694/"/>
    <hyperlink ref="B25" r:id="rId39" display="http://www.voshod1.ru/catalog/2695/"/>
    <hyperlink ref="B28" r:id="rId40" display="http://www.voshod1.ru/catalog/2697/"/>
    <hyperlink ref="B29" r:id="rId41" display="http://www.voshod1.ru/catalog/2649/"/>
    <hyperlink ref="B30" r:id="rId42" display="http://www.voshod1.ru/catalog/2650/"/>
    <hyperlink ref="B31" r:id="rId43" display="http://www.voshod1.ru/catalog/2698/"/>
    <hyperlink ref="B32" r:id="rId44" display="http://www.voshod1.ru/catalog/2699/"/>
    <hyperlink ref="B33" r:id="rId45" display="http://www.voshod1.ru/catalog/2651/"/>
    <hyperlink ref="B34" r:id="rId46" display="http://www.voshod1.ru/catalog/2700/"/>
    <hyperlink ref="B35" r:id="rId47" display="http://www.voshod1.ru/catalog/2702/"/>
    <hyperlink ref="B36" r:id="rId48" display="http://www.voshod1.ru/catalog/2703/"/>
    <hyperlink ref="B37" r:id="rId49" display="http://www.voshod1.ru/catalog/2643/"/>
    <hyperlink ref="B40" r:id="rId50" display="http://www.voshod1.ru/catalog/2652/"/>
    <hyperlink ref="B41" r:id="rId51" display="http://www.voshod1.ru/catalog/2653/"/>
    <hyperlink ref="B42" r:id="rId52" display="http://www.voshod1.ru/catalog/2654/"/>
    <hyperlink ref="B43" r:id="rId53" display="http://www.voshod1.ru/catalog/2708/"/>
    <hyperlink ref="B44" r:id="rId54" display="http://www.voshod1.ru/catalog/2715/"/>
    <hyperlink ref="B26" r:id="rId55" display="http://www.voshod1.ru/catalog/2696/"/>
    <hyperlink ref="B38" r:id="rId56" display="http://www.voshod1.ru/catalog/2704/"/>
    <hyperlink ref="B39" r:id="rId57" display="http://www.voshod1.ru/catalog/2705/"/>
    <hyperlink ref="B11" r:id="rId58" display="http://www.voshod1.ru/catalog/2711/"/>
    <hyperlink ref="B12" r:id="rId59" display="http://www.voshod1.ru/catalog/2712/"/>
    <hyperlink ref="B13" r:id="rId60" display="http://www.voshod1.ru/catalog/2712/"/>
    <hyperlink ref="B19" r:id="rId61" display="http://www.voshod1.ru/catalog/2692/"/>
    <hyperlink ref="B23" r:id="rId62" display="http://www.voshod1.ru/catalog/2693/"/>
    <hyperlink ref="B27" r:id="rId63" display="http://www.voshod1.ru/catalog/2641/"/>
    <hyperlink ref="B45" r:id="rId64" display="http://www.voshod1.ru/catalog/3836/"/>
    <hyperlink ref="B46" r:id="rId65" display="http://www.voshod1.ru/catalog/2716/"/>
    <hyperlink ref="B47" r:id="rId66" display="http://www.voshod1.ru/catalog/2858/"/>
    <hyperlink ref="B48" r:id="rId67" display="http://www.voshod1.ru/catalog/3835/"/>
    <hyperlink ref="B49" r:id="rId68" display="http://www.voshod1.ru/catalog/3834/"/>
    <hyperlink ref="G30" r:id="rId69" display="http://www.voshod1.ru/catalog/3362/"/>
    <hyperlink ref="G31" r:id="rId70" display="http://www.voshod1.ru/catalog/3363/"/>
    <hyperlink ref="G32" r:id="rId71" display="http://www.voshod1.ru/catalog/3364/"/>
    <hyperlink ref="G33" r:id="rId72" display="http://www.voshod1.ru/catalog/3367/"/>
    <hyperlink ref="B7" r:id="rId73" display="http://www.voshod1.ru/catalog/2689/"/>
    <hyperlink ref="B8" r:id="rId74" display="http://www.voshod1.ru/catalog/4268/"/>
    <hyperlink ref="B15" r:id="rId75" display="http://www.voshod1.ru/catalog/3898/"/>
    <hyperlink ref="B16" r:id="rId76" display="http://www.voshod1.ru/catalog/3899/"/>
    <hyperlink ref="B18" r:id="rId77" display="http://www.voshod1.ru/catalog/2690/"/>
    <hyperlink ref="B17" r:id="rId78" display="http://www.voshod1.ru/catalog/2947/"/>
  </hyperlinks>
  <printOptions/>
  <pageMargins left="0" right="0" top="0" bottom="0" header="0" footer="0"/>
  <pageSetup horizontalDpi="600" verticalDpi="600" orientation="landscape" paperSize="9" r:id="rId80"/>
  <drawing r:id="rId7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T228"/>
  <sheetViews>
    <sheetView showRowColHeaders="0" workbookViewId="0" topLeftCell="A1">
      <selection activeCell="G40" sqref="G39:G40"/>
    </sheetView>
  </sheetViews>
  <sheetFormatPr defaultColWidth="9.00390625" defaultRowHeight="9.75" customHeight="1"/>
  <cols>
    <col min="1" max="1" width="1.12109375" style="34" customWidth="1"/>
    <col min="2" max="2" width="18.75390625" style="1" customWidth="1"/>
    <col min="3" max="3" width="7.00390625" style="1" customWidth="1"/>
    <col min="4" max="4" width="8.875" style="1" customWidth="1"/>
    <col min="5" max="5" width="33.125" style="1" customWidth="1"/>
    <col min="6" max="6" width="3.75390625" style="45" customWidth="1"/>
    <col min="7" max="7" width="18.75390625" style="239" customWidth="1"/>
    <col min="8" max="8" width="7.00390625" style="239" customWidth="1"/>
    <col min="9" max="9" width="8.875" style="239" customWidth="1"/>
    <col min="10" max="10" width="33.125" style="239" customWidth="1"/>
    <col min="11" max="11" width="66.875" style="251" customWidth="1"/>
    <col min="12" max="12" width="9.125" style="256" hidden="1" customWidth="1"/>
    <col min="13" max="14" width="5.25390625" style="256" hidden="1" customWidth="1"/>
    <col min="15" max="15" width="8.625" style="256" hidden="1" customWidth="1"/>
    <col min="16" max="16" width="8.875" style="256" hidden="1" customWidth="1"/>
    <col min="17" max="17" width="9.125" style="119" customWidth="1"/>
    <col min="18" max="16384" width="9.125" style="1" customWidth="1"/>
  </cols>
  <sheetData>
    <row r="1" spans="2:16" ht="14.25" customHeight="1">
      <c r="B1" s="602" t="s">
        <v>681</v>
      </c>
      <c r="C1" s="602"/>
      <c r="D1" s="602"/>
      <c r="E1" s="602"/>
      <c r="F1" s="246"/>
      <c r="G1" s="602" t="s">
        <v>681</v>
      </c>
      <c r="H1" s="602"/>
      <c r="I1" s="602"/>
      <c r="J1" s="602"/>
      <c r="K1" s="344"/>
      <c r="L1" s="252"/>
      <c r="M1" s="253"/>
      <c r="N1" s="253"/>
      <c r="O1" s="253"/>
      <c r="P1" s="253"/>
    </row>
    <row r="2" spans="1:20" s="11" customFormat="1" ht="9.75" customHeight="1">
      <c r="A2" s="33"/>
      <c r="B2" s="564" t="s">
        <v>561</v>
      </c>
      <c r="C2" s="564"/>
      <c r="D2" s="564"/>
      <c r="E2" s="564"/>
      <c r="F2" s="43"/>
      <c r="G2" s="603" t="s">
        <v>797</v>
      </c>
      <c r="H2" s="603"/>
      <c r="I2" s="603"/>
      <c r="J2" s="603"/>
      <c r="K2" s="344"/>
      <c r="L2" s="252"/>
      <c r="M2" s="265"/>
      <c r="N2" s="254"/>
      <c r="O2" s="254"/>
      <c r="P2" s="253"/>
      <c r="Q2" s="117"/>
      <c r="R2" s="373"/>
      <c r="S2" s="373"/>
      <c r="T2" s="373"/>
    </row>
    <row r="3" spans="1:20" s="11" customFormat="1" ht="9.75" customHeight="1" thickBot="1">
      <c r="A3" s="33"/>
      <c r="B3" s="564"/>
      <c r="C3" s="564"/>
      <c r="D3" s="564"/>
      <c r="E3" s="564"/>
      <c r="F3" s="43"/>
      <c r="G3" s="614"/>
      <c r="H3" s="614"/>
      <c r="I3" s="614"/>
      <c r="J3" s="614"/>
      <c r="K3" s="345"/>
      <c r="L3" s="267"/>
      <c r="M3" s="288"/>
      <c r="N3" s="254"/>
      <c r="O3" s="288"/>
      <c r="P3" s="253"/>
      <c r="Q3" s="117"/>
      <c r="R3" s="373"/>
      <c r="S3" s="373"/>
      <c r="T3" s="373"/>
    </row>
    <row r="4" spans="1:16" ht="9.75" customHeight="1" thickBot="1">
      <c r="A4" s="22"/>
      <c r="B4" s="168" t="s">
        <v>617</v>
      </c>
      <c r="C4" s="169" t="s">
        <v>413</v>
      </c>
      <c r="D4" s="169" t="s">
        <v>378</v>
      </c>
      <c r="E4" s="170" t="s">
        <v>619</v>
      </c>
      <c r="F4" s="55"/>
      <c r="G4" s="168" t="s">
        <v>617</v>
      </c>
      <c r="H4" s="169" t="s">
        <v>413</v>
      </c>
      <c r="I4" s="169" t="s">
        <v>378</v>
      </c>
      <c r="J4" s="170" t="s">
        <v>619</v>
      </c>
      <c r="K4" s="346"/>
      <c r="L4" s="292"/>
      <c r="M4" s="293"/>
      <c r="O4" s="370"/>
      <c r="P4" s="257"/>
    </row>
    <row r="5" spans="2:16" ht="9.75" customHeight="1" thickBot="1">
      <c r="B5" s="586" t="s">
        <v>798</v>
      </c>
      <c r="C5" s="587"/>
      <c r="D5" s="587"/>
      <c r="E5" s="588"/>
      <c r="F5" s="55"/>
      <c r="G5" s="586" t="s">
        <v>798</v>
      </c>
      <c r="H5" s="587"/>
      <c r="I5" s="587"/>
      <c r="J5" s="588"/>
      <c r="K5" s="346"/>
      <c r="L5" s="612" t="s">
        <v>135</v>
      </c>
      <c r="M5" s="613"/>
      <c r="O5" s="380" t="s">
        <v>797</v>
      </c>
      <c r="P5" s="257"/>
    </row>
    <row r="6" spans="2:16" ht="9.75" customHeight="1">
      <c r="B6" s="306" t="s">
        <v>203</v>
      </c>
      <c r="C6" s="141">
        <f aca="true" t="shared" si="0" ref="C6:C22">M6*N6</f>
        <v>268.34</v>
      </c>
      <c r="D6" s="54">
        <f>C6*L6</f>
        <v>214.672</v>
      </c>
      <c r="E6" s="374" t="s">
        <v>1081</v>
      </c>
      <c r="F6" s="55"/>
      <c r="G6" s="306" t="s">
        <v>511</v>
      </c>
      <c r="H6" s="329">
        <v>111.31</v>
      </c>
      <c r="I6" s="330">
        <f>H6*P6</f>
        <v>123.55410000000002</v>
      </c>
      <c r="J6" s="379" t="s">
        <v>1085</v>
      </c>
      <c r="K6" s="346"/>
      <c r="L6" s="378">
        <v>0.8</v>
      </c>
      <c r="M6" s="381">
        <v>241.7477477477477</v>
      </c>
      <c r="N6" s="256">
        <v>1.11</v>
      </c>
      <c r="O6" s="256">
        <v>96.39639639639638</v>
      </c>
      <c r="P6" s="362">
        <v>1.11</v>
      </c>
    </row>
    <row r="7" spans="2:16" ht="9.75" customHeight="1">
      <c r="B7" s="131" t="s">
        <v>995</v>
      </c>
      <c r="C7" s="140">
        <f t="shared" si="0"/>
        <v>266.71</v>
      </c>
      <c r="D7" s="56">
        <f>C7*L7</f>
        <v>213.368</v>
      </c>
      <c r="E7" s="331" t="s">
        <v>1081</v>
      </c>
      <c r="F7" s="55"/>
      <c r="G7" s="131" t="s">
        <v>1083</v>
      </c>
      <c r="H7" s="297">
        <f>O7*P7</f>
        <v>110.08</v>
      </c>
      <c r="I7" s="298">
        <f>H7*L6</f>
        <v>88.06400000000001</v>
      </c>
      <c r="J7" s="322" t="s">
        <v>1086</v>
      </c>
      <c r="K7" s="346"/>
      <c r="L7" s="378">
        <v>0.8</v>
      </c>
      <c r="M7" s="381">
        <v>240.27927927927925</v>
      </c>
      <c r="N7" s="256">
        <v>1.11</v>
      </c>
      <c r="O7" s="256">
        <v>99.17117117117117</v>
      </c>
      <c r="P7" s="362">
        <v>1.11</v>
      </c>
    </row>
    <row r="8" spans="2:16" ht="9.75" customHeight="1">
      <c r="B8" s="131" t="s">
        <v>1176</v>
      </c>
      <c r="C8" s="140">
        <f t="shared" si="0"/>
        <v>498.46</v>
      </c>
      <c r="D8" s="56">
        <f>C8*L8</f>
        <v>398.76800000000003</v>
      </c>
      <c r="E8" s="331" t="s">
        <v>205</v>
      </c>
      <c r="F8" s="55"/>
      <c r="G8" s="316" t="s">
        <v>103</v>
      </c>
      <c r="H8" s="297">
        <f aca="true" t="shared" si="1" ref="H8:H14">O8*P8</f>
        <v>204.68</v>
      </c>
      <c r="I8" s="298">
        <f aca="true" t="shared" si="2" ref="I8:I14">H8*L7</f>
        <v>163.74400000000003</v>
      </c>
      <c r="J8" s="322" t="s">
        <v>338</v>
      </c>
      <c r="K8" s="346"/>
      <c r="L8" s="378">
        <v>0.8</v>
      </c>
      <c r="M8" s="357">
        <v>449.063063063063</v>
      </c>
      <c r="N8" s="256">
        <v>1.11</v>
      </c>
      <c r="O8" s="256">
        <v>184.3963963963964</v>
      </c>
      <c r="P8" s="362">
        <v>1.11</v>
      </c>
    </row>
    <row r="9" spans="2:16" ht="9.75" customHeight="1">
      <c r="B9" s="131" t="s">
        <v>1177</v>
      </c>
      <c r="C9" s="140">
        <f t="shared" si="0"/>
        <v>464.19</v>
      </c>
      <c r="D9" s="56">
        <f>C9*L9</f>
        <v>371.35200000000003</v>
      </c>
      <c r="E9" s="331" t="s">
        <v>205</v>
      </c>
      <c r="F9" s="55"/>
      <c r="G9" s="316" t="s">
        <v>104</v>
      </c>
      <c r="H9" s="297">
        <f t="shared" si="1"/>
        <v>221.19</v>
      </c>
      <c r="I9" s="298">
        <f t="shared" si="2"/>
        <v>176.952</v>
      </c>
      <c r="J9" s="322" t="s">
        <v>338</v>
      </c>
      <c r="K9" s="346"/>
      <c r="L9" s="378">
        <v>0.8</v>
      </c>
      <c r="M9" s="357">
        <v>418.18918918918916</v>
      </c>
      <c r="N9" s="256">
        <v>1.11</v>
      </c>
      <c r="O9" s="256">
        <v>199.27027027027026</v>
      </c>
      <c r="P9" s="362">
        <v>1.11</v>
      </c>
    </row>
    <row r="10" spans="2:16" ht="9.75" customHeight="1">
      <c r="B10" s="131" t="s">
        <v>1079</v>
      </c>
      <c r="C10" s="140">
        <f t="shared" si="0"/>
        <v>128.66</v>
      </c>
      <c r="D10" s="56">
        <f>C10*L10</f>
        <v>102.928</v>
      </c>
      <c r="E10" s="322" t="s">
        <v>1082</v>
      </c>
      <c r="F10" s="43"/>
      <c r="G10" s="316" t="s">
        <v>105</v>
      </c>
      <c r="H10" s="297">
        <f t="shared" si="1"/>
        <v>244.3</v>
      </c>
      <c r="I10" s="298">
        <f t="shared" si="2"/>
        <v>195.44000000000003</v>
      </c>
      <c r="J10" s="322" t="s">
        <v>338</v>
      </c>
      <c r="L10" s="378">
        <v>0.8</v>
      </c>
      <c r="M10" s="357">
        <v>115.9099099099099</v>
      </c>
      <c r="N10" s="256">
        <v>1.11</v>
      </c>
      <c r="O10" s="256">
        <v>220.0900900900901</v>
      </c>
      <c r="P10" s="362">
        <v>1.11</v>
      </c>
    </row>
    <row r="11" spans="2:16" ht="9.75" customHeight="1">
      <c r="B11" s="132" t="s">
        <v>195</v>
      </c>
      <c r="C11" s="140">
        <f t="shared" si="0"/>
        <v>314.03</v>
      </c>
      <c r="D11" s="56">
        <f aca="true" t="shared" si="3" ref="D11:D18">C11*L12</f>
        <v>251.224</v>
      </c>
      <c r="E11" s="322" t="s">
        <v>572</v>
      </c>
      <c r="F11" s="55"/>
      <c r="G11" s="132" t="s">
        <v>1199</v>
      </c>
      <c r="H11" s="297">
        <f t="shared" si="1"/>
        <v>103.22</v>
      </c>
      <c r="I11" s="298">
        <f t="shared" si="2"/>
        <v>82.57600000000001</v>
      </c>
      <c r="J11" s="322" t="s">
        <v>1088</v>
      </c>
      <c r="L11" s="378">
        <v>0.8</v>
      </c>
      <c r="M11" s="357">
        <v>282.90990990990986</v>
      </c>
      <c r="N11" s="256">
        <v>1.11</v>
      </c>
      <c r="O11" s="369">
        <v>92.99099099099098</v>
      </c>
      <c r="P11" s="362">
        <v>1.11</v>
      </c>
    </row>
    <row r="12" spans="2:16" ht="9.75" customHeight="1">
      <c r="B12" s="316" t="s">
        <v>69</v>
      </c>
      <c r="C12" s="140">
        <f t="shared" si="0"/>
        <v>331.85</v>
      </c>
      <c r="D12" s="56">
        <f t="shared" si="3"/>
        <v>265.48</v>
      </c>
      <c r="E12" s="322" t="s">
        <v>1091</v>
      </c>
      <c r="F12" s="55"/>
      <c r="G12" s="131" t="s">
        <v>1084</v>
      </c>
      <c r="H12" s="297">
        <f t="shared" si="1"/>
        <v>288</v>
      </c>
      <c r="I12" s="298">
        <f t="shared" si="2"/>
        <v>230.4</v>
      </c>
      <c r="J12" s="322" t="s">
        <v>1087</v>
      </c>
      <c r="L12" s="378">
        <v>0.8</v>
      </c>
      <c r="M12" s="357">
        <v>298.963963963964</v>
      </c>
      <c r="N12" s="256">
        <v>1.11</v>
      </c>
      <c r="O12" s="369">
        <v>259.4594594594594</v>
      </c>
      <c r="P12" s="362">
        <v>1.11</v>
      </c>
    </row>
    <row r="13" spans="2:16" ht="9.75" customHeight="1">
      <c r="B13" s="131" t="s">
        <v>1029</v>
      </c>
      <c r="C13" s="140">
        <f t="shared" si="0"/>
        <v>289.99999999999994</v>
      </c>
      <c r="D13" s="56">
        <f t="shared" si="3"/>
        <v>231.99999999999997</v>
      </c>
      <c r="E13" s="322" t="s">
        <v>572</v>
      </c>
      <c r="F13" s="180"/>
      <c r="G13" s="131" t="s">
        <v>508</v>
      </c>
      <c r="H13" s="297">
        <f t="shared" si="1"/>
        <v>288</v>
      </c>
      <c r="I13" s="298">
        <f t="shared" si="2"/>
        <v>230.4</v>
      </c>
      <c r="J13" s="322" t="s">
        <v>1089</v>
      </c>
      <c r="K13" s="346"/>
      <c r="L13" s="378">
        <v>0.8</v>
      </c>
      <c r="M13" s="357">
        <v>261.2612612612612</v>
      </c>
      <c r="N13" s="256">
        <v>1.11</v>
      </c>
      <c r="O13" s="381">
        <v>259.4594594594594</v>
      </c>
      <c r="P13" s="362">
        <v>1.11</v>
      </c>
    </row>
    <row r="14" spans="2:16" ht="9.75" customHeight="1">
      <c r="B14" s="160" t="s">
        <v>487</v>
      </c>
      <c r="C14" s="140">
        <f t="shared" si="0"/>
        <v>299.07</v>
      </c>
      <c r="D14" s="56">
        <f t="shared" si="3"/>
        <v>239.256</v>
      </c>
      <c r="E14" s="322" t="s">
        <v>572</v>
      </c>
      <c r="F14" s="55"/>
      <c r="G14" s="131" t="s">
        <v>509</v>
      </c>
      <c r="H14" s="297">
        <f t="shared" si="1"/>
        <v>288.17</v>
      </c>
      <c r="I14" s="298">
        <f t="shared" si="2"/>
        <v>230.53600000000003</v>
      </c>
      <c r="J14" s="322" t="s">
        <v>1089</v>
      </c>
      <c r="K14" s="346"/>
      <c r="L14" s="378">
        <v>0.8</v>
      </c>
      <c r="M14" s="357">
        <v>269.4324324324324</v>
      </c>
      <c r="N14" s="256">
        <v>1.11</v>
      </c>
      <c r="O14" s="381">
        <v>259.6126126126126</v>
      </c>
      <c r="P14" s="362">
        <v>1.11</v>
      </c>
    </row>
    <row r="15" spans="2:14" ht="9.75" customHeight="1" thickBot="1">
      <c r="B15" s="316" t="s">
        <v>70</v>
      </c>
      <c r="C15" s="140">
        <f t="shared" si="0"/>
        <v>331.85</v>
      </c>
      <c r="D15" s="56">
        <f t="shared" si="3"/>
        <v>265.48</v>
      </c>
      <c r="E15" s="322" t="s">
        <v>1091</v>
      </c>
      <c r="F15" s="57"/>
      <c r="G15" s="139" t="s">
        <v>510</v>
      </c>
      <c r="H15" s="303">
        <f>O14*P17</f>
        <v>288.17</v>
      </c>
      <c r="I15" s="375">
        <f>H15*L16</f>
        <v>230.53600000000003</v>
      </c>
      <c r="J15" s="326" t="s">
        <v>1090</v>
      </c>
      <c r="K15" s="346"/>
      <c r="L15" s="378">
        <v>0.8</v>
      </c>
      <c r="M15" s="357">
        <v>298.963963963964</v>
      </c>
      <c r="N15" s="256">
        <v>1.11</v>
      </c>
    </row>
    <row r="16" spans="2:14" ht="9.75" customHeight="1">
      <c r="B16" s="132" t="s">
        <v>196</v>
      </c>
      <c r="C16" s="140">
        <f t="shared" si="0"/>
        <v>314.03</v>
      </c>
      <c r="D16" s="56">
        <f t="shared" si="3"/>
        <v>251.224</v>
      </c>
      <c r="E16" s="322" t="s">
        <v>572</v>
      </c>
      <c r="F16" s="57"/>
      <c r="G16" s="238"/>
      <c r="H16" s="317"/>
      <c r="I16" s="318"/>
      <c r="J16" s="319"/>
      <c r="K16" s="346"/>
      <c r="L16" s="378">
        <v>0.8</v>
      </c>
      <c r="M16" s="357">
        <v>282.90990990990986</v>
      </c>
      <c r="N16" s="256">
        <v>1.11</v>
      </c>
    </row>
    <row r="17" spans="2:16" ht="9.75" customHeight="1">
      <c r="B17" s="132" t="s">
        <v>197</v>
      </c>
      <c r="C17" s="140">
        <f t="shared" si="0"/>
        <v>314.03</v>
      </c>
      <c r="D17" s="56">
        <f t="shared" si="3"/>
        <v>251.224</v>
      </c>
      <c r="E17" s="331" t="s">
        <v>572</v>
      </c>
      <c r="F17" s="113"/>
      <c r="G17" s="603" t="s">
        <v>93</v>
      </c>
      <c r="H17" s="603"/>
      <c r="I17" s="603"/>
      <c r="J17" s="603"/>
      <c r="K17" s="346"/>
      <c r="L17" s="378">
        <v>0.8</v>
      </c>
      <c r="M17" s="357">
        <v>282.90990990990986</v>
      </c>
      <c r="N17" s="256">
        <v>1.11</v>
      </c>
      <c r="P17" s="362">
        <v>1.11</v>
      </c>
    </row>
    <row r="18" spans="2:16" ht="9.75" customHeight="1">
      <c r="B18" s="131" t="s">
        <v>996</v>
      </c>
      <c r="C18" s="140">
        <f t="shared" si="0"/>
        <v>149.37</v>
      </c>
      <c r="D18" s="56">
        <f t="shared" si="3"/>
        <v>119.49600000000001</v>
      </c>
      <c r="E18" s="331" t="s">
        <v>1092</v>
      </c>
      <c r="F18" s="55"/>
      <c r="G18" s="603"/>
      <c r="H18" s="603"/>
      <c r="I18" s="603"/>
      <c r="J18" s="603"/>
      <c r="K18" s="346"/>
      <c r="L18" s="378">
        <v>0.8</v>
      </c>
      <c r="M18" s="381">
        <v>134.56756756756755</v>
      </c>
      <c r="N18" s="256">
        <v>1.11</v>
      </c>
      <c r="P18" s="362">
        <v>1.11</v>
      </c>
    </row>
    <row r="19" spans="2:16" ht="9.75" customHeight="1" thickBot="1">
      <c r="B19" s="132" t="s">
        <v>765</v>
      </c>
      <c r="C19" s="140">
        <f t="shared" si="0"/>
        <v>809.99</v>
      </c>
      <c r="D19" s="56">
        <f>C19*L21</f>
        <v>647.9920000000001</v>
      </c>
      <c r="E19" s="331" t="s">
        <v>1093</v>
      </c>
      <c r="F19" s="55"/>
      <c r="G19" s="422"/>
      <c r="H19" s="422"/>
      <c r="I19" s="422"/>
      <c r="J19" s="422"/>
      <c r="K19" s="346"/>
      <c r="L19" s="378">
        <v>0.8</v>
      </c>
      <c r="M19" s="357">
        <v>729.7207207207207</v>
      </c>
      <c r="N19" s="256">
        <v>1.11</v>
      </c>
      <c r="O19" s="381"/>
      <c r="P19" s="362">
        <v>1.11</v>
      </c>
    </row>
    <row r="20" spans="2:16" ht="9.75" customHeight="1" thickBot="1">
      <c r="B20" s="132" t="s">
        <v>766</v>
      </c>
      <c r="C20" s="140">
        <f t="shared" si="0"/>
        <v>755.47</v>
      </c>
      <c r="D20" s="56">
        <f>C20*L22</f>
        <v>604.3760000000001</v>
      </c>
      <c r="E20" s="322" t="s">
        <v>1094</v>
      </c>
      <c r="F20" s="55"/>
      <c r="G20" s="230" t="s">
        <v>617</v>
      </c>
      <c r="H20" s="231" t="s">
        <v>618</v>
      </c>
      <c r="I20" s="231" t="s">
        <v>378</v>
      </c>
      <c r="J20" s="321" t="s">
        <v>619</v>
      </c>
      <c r="K20" s="346"/>
      <c r="L20" s="378">
        <v>0.8</v>
      </c>
      <c r="M20" s="357">
        <v>680.6036036036036</v>
      </c>
      <c r="N20" s="256">
        <v>1.11</v>
      </c>
      <c r="P20" s="362">
        <v>1.11</v>
      </c>
    </row>
    <row r="21" spans="2:16" ht="9.75" customHeight="1">
      <c r="B21" s="131" t="s">
        <v>997</v>
      </c>
      <c r="C21" s="140">
        <f t="shared" si="0"/>
        <v>176.08</v>
      </c>
      <c r="D21" s="56">
        <f>C21*L28</f>
        <v>140.864</v>
      </c>
      <c r="E21" s="322" t="s">
        <v>572</v>
      </c>
      <c r="F21" s="57"/>
      <c r="G21" s="559" t="s">
        <v>798</v>
      </c>
      <c r="H21" s="560"/>
      <c r="I21" s="560"/>
      <c r="J21" s="580"/>
      <c r="K21" s="346"/>
      <c r="L21" s="378">
        <v>0.8</v>
      </c>
      <c r="M21" s="381">
        <v>158.63063063063063</v>
      </c>
      <c r="N21" s="256">
        <v>1.11</v>
      </c>
      <c r="P21" s="362">
        <v>1.11</v>
      </c>
    </row>
    <row r="22" spans="2:16" ht="9.75" customHeight="1">
      <c r="B22" s="131" t="s">
        <v>998</v>
      </c>
      <c r="C22" s="140">
        <f t="shared" si="0"/>
        <v>160.3</v>
      </c>
      <c r="D22" s="56">
        <f>C22*L29</f>
        <v>128.24</v>
      </c>
      <c r="E22" s="322" t="s">
        <v>572</v>
      </c>
      <c r="F22" s="55"/>
      <c r="G22" s="296" t="s">
        <v>992</v>
      </c>
      <c r="H22" s="73">
        <f>O22*P22</f>
        <v>314.56</v>
      </c>
      <c r="I22" s="69">
        <f>H22*L26</f>
        <v>251.64800000000002</v>
      </c>
      <c r="J22" s="322" t="s">
        <v>204</v>
      </c>
      <c r="K22" s="346"/>
      <c r="L22" s="378">
        <v>0.8</v>
      </c>
      <c r="M22" s="381">
        <v>144.4144144144144</v>
      </c>
      <c r="N22" s="256">
        <v>1.11</v>
      </c>
      <c r="O22" s="325">
        <v>283.3873873873874</v>
      </c>
      <c r="P22" s="256">
        <v>1.11</v>
      </c>
    </row>
    <row r="23" spans="2:15" ht="9.75" customHeight="1">
      <c r="B23" s="342" t="s">
        <v>1228</v>
      </c>
      <c r="C23" s="140">
        <v>219.81</v>
      </c>
      <c r="D23" s="56">
        <v>175.85</v>
      </c>
      <c r="E23" s="322" t="s">
        <v>572</v>
      </c>
      <c r="F23" s="55"/>
      <c r="G23" s="342" t="s">
        <v>1225</v>
      </c>
      <c r="H23" s="73">
        <v>483.4</v>
      </c>
      <c r="I23" s="69">
        <v>386.72</v>
      </c>
      <c r="J23" s="322" t="s">
        <v>204</v>
      </c>
      <c r="K23" s="346"/>
      <c r="L23" s="378"/>
      <c r="M23" s="381"/>
      <c r="O23" s="325"/>
    </row>
    <row r="24" spans="2:15" ht="9.75" customHeight="1">
      <c r="B24" s="342" t="s">
        <v>1229</v>
      </c>
      <c r="C24" s="140">
        <v>219.81</v>
      </c>
      <c r="D24" s="56">
        <v>175.85</v>
      </c>
      <c r="E24" s="322" t="s">
        <v>572</v>
      </c>
      <c r="F24" s="55"/>
      <c r="G24" s="342" t="s">
        <v>1224</v>
      </c>
      <c r="H24" s="73">
        <v>314.98</v>
      </c>
      <c r="I24" s="69">
        <v>251.98</v>
      </c>
      <c r="J24" s="322" t="s">
        <v>204</v>
      </c>
      <c r="K24" s="346"/>
      <c r="L24" s="378"/>
      <c r="M24" s="381"/>
      <c r="O24" s="325"/>
    </row>
    <row r="25" spans="2:16" ht="9.75" customHeight="1">
      <c r="B25" s="342" t="s">
        <v>1230</v>
      </c>
      <c r="C25" s="140">
        <v>219.81</v>
      </c>
      <c r="D25" s="56">
        <v>175.85</v>
      </c>
      <c r="E25" s="322" t="s">
        <v>572</v>
      </c>
      <c r="F25" s="55"/>
      <c r="G25" s="131" t="s">
        <v>94</v>
      </c>
      <c r="H25" s="73">
        <v>882.22</v>
      </c>
      <c r="I25" s="69">
        <f>H25*L29</f>
        <v>705.7760000000001</v>
      </c>
      <c r="J25" s="322" t="s">
        <v>204</v>
      </c>
      <c r="K25" s="346"/>
      <c r="L25" s="378">
        <v>0.8</v>
      </c>
      <c r="M25" s="381">
        <v>203.47747747747746</v>
      </c>
      <c r="N25" s="256">
        <v>1.11</v>
      </c>
      <c r="O25" s="325">
        <v>773.7567567567567</v>
      </c>
      <c r="P25" s="256">
        <v>1.11</v>
      </c>
    </row>
    <row r="26" spans="2:16" ht="9.75" customHeight="1">
      <c r="B26" s="316" t="s">
        <v>429</v>
      </c>
      <c r="C26" s="140">
        <f aca="true" t="shared" si="4" ref="C26:C34">M25*N25</f>
        <v>225.86</v>
      </c>
      <c r="D26" s="56">
        <f>C26*L35</f>
        <v>180.68800000000002</v>
      </c>
      <c r="E26" s="331" t="s">
        <v>205</v>
      </c>
      <c r="F26" s="55"/>
      <c r="G26" s="131" t="s">
        <v>993</v>
      </c>
      <c r="H26" s="73">
        <f>O26*P26</f>
        <v>692.7</v>
      </c>
      <c r="I26" s="69">
        <f>H26*L31</f>
        <v>554.1600000000001</v>
      </c>
      <c r="J26" s="322" t="s">
        <v>204</v>
      </c>
      <c r="K26" s="346"/>
      <c r="L26" s="378">
        <v>0.8</v>
      </c>
      <c r="M26" s="381">
        <v>203.47747747747746</v>
      </c>
      <c r="N26" s="256">
        <v>1.11</v>
      </c>
      <c r="O26" s="325">
        <v>624.0540540540541</v>
      </c>
      <c r="P26" s="256">
        <v>1.11</v>
      </c>
    </row>
    <row r="27" spans="2:16" ht="9.75" customHeight="1">
      <c r="B27" s="316" t="s">
        <v>430</v>
      </c>
      <c r="C27" s="140">
        <f t="shared" si="4"/>
        <v>225.86</v>
      </c>
      <c r="D27" s="56">
        <f>C27*L41</f>
        <v>180.68800000000002</v>
      </c>
      <c r="E27" s="322" t="s">
        <v>205</v>
      </c>
      <c r="F27" s="55"/>
      <c r="G27" s="342" t="s">
        <v>1226</v>
      </c>
      <c r="H27" s="73">
        <v>692.7</v>
      </c>
      <c r="I27" s="69">
        <v>554.16</v>
      </c>
      <c r="J27" s="322" t="s">
        <v>204</v>
      </c>
      <c r="K27" s="346"/>
      <c r="L27" s="378">
        <v>0.8</v>
      </c>
      <c r="M27" s="357">
        <v>213.33333333333331</v>
      </c>
      <c r="N27" s="256">
        <v>1.11</v>
      </c>
      <c r="O27" s="325">
        <v>586.7117117117117</v>
      </c>
      <c r="P27" s="256">
        <v>1.11</v>
      </c>
    </row>
    <row r="28" spans="2:16" ht="9.75" customHeight="1">
      <c r="B28" s="462" t="s">
        <v>1080</v>
      </c>
      <c r="C28" s="140">
        <f t="shared" si="4"/>
        <v>236.8</v>
      </c>
      <c r="D28" s="56">
        <f>C28*L37</f>
        <v>189.44000000000003</v>
      </c>
      <c r="E28" s="398" t="s">
        <v>1003</v>
      </c>
      <c r="F28" s="55"/>
      <c r="G28" s="131" t="s">
        <v>994</v>
      </c>
      <c r="H28" s="73">
        <f>O27*P27</f>
        <v>651.25</v>
      </c>
      <c r="I28" s="69">
        <f>H28*L33</f>
        <v>521</v>
      </c>
      <c r="J28" s="322" t="s">
        <v>204</v>
      </c>
      <c r="K28" s="346"/>
      <c r="L28" s="378">
        <v>0.8</v>
      </c>
      <c r="M28" s="357">
        <v>157.2972972972973</v>
      </c>
      <c r="N28" s="256">
        <v>1.11</v>
      </c>
      <c r="O28" s="325">
        <v>454.14414414414415</v>
      </c>
      <c r="P28" s="256">
        <v>1.11</v>
      </c>
    </row>
    <row r="29" spans="2:16" ht="9.75" customHeight="1">
      <c r="B29" s="316" t="s">
        <v>71</v>
      </c>
      <c r="C29" s="140">
        <f t="shared" si="4"/>
        <v>174.60000000000002</v>
      </c>
      <c r="D29" s="56">
        <f>C29*L45</f>
        <v>139.68000000000004</v>
      </c>
      <c r="E29" s="398" t="s">
        <v>1003</v>
      </c>
      <c r="F29" s="55"/>
      <c r="G29" s="316" t="s">
        <v>95</v>
      </c>
      <c r="H29" s="73">
        <v>528.71</v>
      </c>
      <c r="I29" s="69">
        <f>H29*L40</f>
        <v>422.9680000000001</v>
      </c>
      <c r="J29" s="322" t="s">
        <v>102</v>
      </c>
      <c r="K29" s="346"/>
      <c r="L29" s="378">
        <v>0.8</v>
      </c>
      <c r="M29" s="357">
        <v>157.2972972972973</v>
      </c>
      <c r="N29" s="256">
        <v>1.11</v>
      </c>
      <c r="O29" s="325">
        <v>681.198</v>
      </c>
      <c r="P29" s="256">
        <v>1.11</v>
      </c>
    </row>
    <row r="30" spans="1:17" s="28" customFormat="1" ht="9.75" customHeight="1" thickBot="1">
      <c r="A30" s="34"/>
      <c r="B30" s="316" t="s">
        <v>1172</v>
      </c>
      <c r="C30" s="140">
        <f t="shared" si="4"/>
        <v>174.60000000000002</v>
      </c>
      <c r="D30" s="56">
        <f>C30*L46</f>
        <v>139.68000000000004</v>
      </c>
      <c r="E30" s="398" t="s">
        <v>1003</v>
      </c>
      <c r="F30" s="55"/>
      <c r="G30" s="131" t="s">
        <v>96</v>
      </c>
      <c r="H30" s="73">
        <f>O29*P29</f>
        <v>756.1297800000001</v>
      </c>
      <c r="I30" s="69">
        <f>H30*L41</f>
        <v>604.9038240000001</v>
      </c>
      <c r="J30" s="322" t="s">
        <v>204</v>
      </c>
      <c r="K30" s="346"/>
      <c r="L30" s="378">
        <v>0.8</v>
      </c>
      <c r="M30" s="357">
        <v>158.30630630630628</v>
      </c>
      <c r="N30" s="256">
        <v>1.11</v>
      </c>
      <c r="O30" s="333">
        <v>773.757</v>
      </c>
      <c r="P30" s="256">
        <v>1.11</v>
      </c>
      <c r="Q30" s="460"/>
    </row>
    <row r="31" spans="1:16" ht="9.75" customHeight="1" thickBot="1">
      <c r="A31" s="35"/>
      <c r="B31" s="132" t="s">
        <v>999</v>
      </c>
      <c r="C31" s="140">
        <f t="shared" si="4"/>
        <v>175.72</v>
      </c>
      <c r="D31" s="56">
        <f>C31*L48</f>
        <v>140.576</v>
      </c>
      <c r="E31" s="398" t="s">
        <v>1003</v>
      </c>
      <c r="F31" s="59"/>
      <c r="G31" s="131" t="s">
        <v>97</v>
      </c>
      <c r="H31" s="73">
        <v>882.22</v>
      </c>
      <c r="I31" s="69">
        <f>H31*L36</f>
        <v>705.7760000000001</v>
      </c>
      <c r="J31" s="322" t="s">
        <v>204</v>
      </c>
      <c r="K31" s="346"/>
      <c r="L31" s="378">
        <v>0.8</v>
      </c>
      <c r="M31" s="357">
        <v>161.87387387387386</v>
      </c>
      <c r="N31" s="256">
        <v>1.11</v>
      </c>
      <c r="O31" s="333">
        <v>510.441</v>
      </c>
      <c r="P31" s="256">
        <v>1.11</v>
      </c>
    </row>
    <row r="32" spans="1:16" ht="9.75" customHeight="1">
      <c r="A32" s="36"/>
      <c r="B32" s="316" t="s">
        <v>72</v>
      </c>
      <c r="C32" s="140">
        <f t="shared" si="4"/>
        <v>179.68</v>
      </c>
      <c r="D32" s="56">
        <f>C32*L39</f>
        <v>143.744</v>
      </c>
      <c r="E32" s="398" t="s">
        <v>1003</v>
      </c>
      <c r="F32" s="55"/>
      <c r="G32" s="342" t="s">
        <v>1227</v>
      </c>
      <c r="H32" s="73">
        <v>607.25</v>
      </c>
      <c r="I32" s="69">
        <v>485.8</v>
      </c>
      <c r="J32" s="322" t="s">
        <v>204</v>
      </c>
      <c r="K32" s="346"/>
      <c r="L32" s="378">
        <v>0.8</v>
      </c>
      <c r="M32" s="357">
        <v>161.87387387387386</v>
      </c>
      <c r="N32" s="256">
        <v>1.11</v>
      </c>
      <c r="O32" s="256">
        <v>773.757</v>
      </c>
      <c r="P32" s="256">
        <v>1.11</v>
      </c>
    </row>
    <row r="33" spans="1:14" ht="9.75" customHeight="1">
      <c r="A33" s="35"/>
      <c r="B33" s="132" t="s">
        <v>73</v>
      </c>
      <c r="C33" s="140">
        <f t="shared" si="4"/>
        <v>179.68</v>
      </c>
      <c r="D33" s="56">
        <f>C33*L50</f>
        <v>143.744</v>
      </c>
      <c r="E33" s="331" t="s">
        <v>1003</v>
      </c>
      <c r="F33" s="55"/>
      <c r="G33" s="316" t="s">
        <v>98</v>
      </c>
      <c r="H33" s="73">
        <f>O31*P31</f>
        <v>566.58951</v>
      </c>
      <c r="I33" s="69">
        <f>H33*L43</f>
        <v>453.271608</v>
      </c>
      <c r="J33" s="322" t="s">
        <v>102</v>
      </c>
      <c r="K33" s="346"/>
      <c r="L33" s="378">
        <v>0.8</v>
      </c>
      <c r="M33" s="357">
        <v>205.81081081081078</v>
      </c>
      <c r="N33" s="256">
        <v>1.11</v>
      </c>
    </row>
    <row r="34" spans="1:14" ht="9.75" customHeight="1" thickBot="1">
      <c r="A34" s="35"/>
      <c r="B34" s="131" t="s">
        <v>1178</v>
      </c>
      <c r="C34" s="140">
        <f t="shared" si="4"/>
        <v>228.45</v>
      </c>
      <c r="D34" s="56">
        <f>C34*L53</f>
        <v>182.76</v>
      </c>
      <c r="E34" s="331" t="s">
        <v>572</v>
      </c>
      <c r="F34" s="57"/>
      <c r="G34" s="471" t="s">
        <v>99</v>
      </c>
      <c r="H34" s="74">
        <f>O32*P32</f>
        <v>858.87027</v>
      </c>
      <c r="I34" s="70">
        <f>H34*L37</f>
        <v>687.096216</v>
      </c>
      <c r="J34" s="326" t="s">
        <v>204</v>
      </c>
      <c r="K34" s="346"/>
      <c r="L34" s="378">
        <v>0.8</v>
      </c>
      <c r="M34" s="381">
        <v>161.14414414414412</v>
      </c>
      <c r="N34" s="256">
        <v>1.11</v>
      </c>
    </row>
    <row r="35" spans="2:14" ht="9.75" customHeight="1">
      <c r="B35" s="131" t="s">
        <v>763</v>
      </c>
      <c r="C35" s="140">
        <v>179.81</v>
      </c>
      <c r="D35" s="56">
        <f>C35*L56</f>
        <v>143.848</v>
      </c>
      <c r="E35" s="331" t="s">
        <v>764</v>
      </c>
      <c r="F35" s="55"/>
      <c r="G35" s="467"/>
      <c r="H35" s="96"/>
      <c r="I35" s="103"/>
      <c r="J35" s="468"/>
      <c r="K35" s="346"/>
      <c r="L35" s="378">
        <v>0.8</v>
      </c>
      <c r="M35" s="381">
        <v>179.5135135135135</v>
      </c>
      <c r="N35" s="256">
        <v>1.11</v>
      </c>
    </row>
    <row r="36" spans="1:14" ht="9.75" customHeight="1">
      <c r="A36" s="35"/>
      <c r="B36" s="316" t="s">
        <v>826</v>
      </c>
      <c r="C36" s="140">
        <f aca="true" t="shared" si="5" ref="C36:C41">M35*N35</f>
        <v>199.26</v>
      </c>
      <c r="D36" s="56">
        <f>C36*L58</f>
        <v>159.40800000000002</v>
      </c>
      <c r="E36" s="331" t="s">
        <v>472</v>
      </c>
      <c r="F36" s="55"/>
      <c r="G36" s="238"/>
      <c r="H36" s="317"/>
      <c r="I36" s="318"/>
      <c r="J36" s="319"/>
      <c r="K36" s="346"/>
      <c r="L36" s="378">
        <v>0.8</v>
      </c>
      <c r="M36" s="357">
        <v>280.7657657657657</v>
      </c>
      <c r="N36" s="256">
        <v>1.11</v>
      </c>
    </row>
    <row r="37" spans="1:14" ht="9.75" customHeight="1">
      <c r="A37" s="35"/>
      <c r="B37" s="131" t="s">
        <v>1030</v>
      </c>
      <c r="C37" s="140">
        <f t="shared" si="5"/>
        <v>311.65</v>
      </c>
      <c r="D37" s="56">
        <f>C37*L62</f>
        <v>249.32</v>
      </c>
      <c r="E37" s="331" t="s">
        <v>1004</v>
      </c>
      <c r="F37" s="55"/>
      <c r="G37" s="238"/>
      <c r="H37" s="317"/>
      <c r="I37" s="318"/>
      <c r="J37" s="319"/>
      <c r="K37" s="346"/>
      <c r="L37" s="378">
        <v>0.8</v>
      </c>
      <c r="M37" s="357">
        <v>274.6036036036036</v>
      </c>
      <c r="N37" s="256">
        <v>1.11</v>
      </c>
    </row>
    <row r="38" spans="1:16" ht="9.75" customHeight="1">
      <c r="A38" s="35"/>
      <c r="B38" s="316" t="s">
        <v>136</v>
      </c>
      <c r="C38" s="140">
        <f t="shared" si="5"/>
        <v>304.81</v>
      </c>
      <c r="D38" s="56">
        <f>C38*L65</f>
        <v>243.848</v>
      </c>
      <c r="E38" s="331" t="s">
        <v>1004</v>
      </c>
      <c r="F38" s="1"/>
      <c r="G38" s="238"/>
      <c r="H38" s="317"/>
      <c r="I38" s="318"/>
      <c r="J38" s="319"/>
      <c r="K38" s="346"/>
      <c r="L38" s="378">
        <v>0.8</v>
      </c>
      <c r="M38" s="357">
        <v>134.414</v>
      </c>
      <c r="N38" s="256">
        <v>1.11</v>
      </c>
      <c r="O38" s="325"/>
      <c r="P38" s="256">
        <v>1.11</v>
      </c>
    </row>
    <row r="39" spans="1:16" ht="9" customHeight="1">
      <c r="A39" s="35"/>
      <c r="B39" s="316" t="s">
        <v>1197</v>
      </c>
      <c r="C39" s="140">
        <f t="shared" si="5"/>
        <v>149.19954</v>
      </c>
      <c r="D39" s="56">
        <f>C39*L66</f>
        <v>119.35963200000002</v>
      </c>
      <c r="E39" s="331" t="s">
        <v>855</v>
      </c>
      <c r="F39" s="1"/>
      <c r="G39" s="238"/>
      <c r="H39" s="317"/>
      <c r="I39" s="318"/>
      <c r="J39" s="319"/>
      <c r="K39" s="346"/>
      <c r="L39" s="378">
        <v>0.8</v>
      </c>
      <c r="M39" s="357">
        <v>130.5045045045045</v>
      </c>
      <c r="N39" s="256">
        <v>1.11</v>
      </c>
      <c r="O39" s="325"/>
      <c r="P39" s="256">
        <v>1.11</v>
      </c>
    </row>
    <row r="40" spans="1:14" ht="9.75" customHeight="1">
      <c r="A40" s="35"/>
      <c r="B40" s="131" t="s">
        <v>1179</v>
      </c>
      <c r="C40" s="140">
        <f t="shared" si="5"/>
        <v>144.86</v>
      </c>
      <c r="D40" s="56">
        <f>C40*L67</f>
        <v>115.88800000000002</v>
      </c>
      <c r="E40" s="331" t="s">
        <v>855</v>
      </c>
      <c r="F40" s="1"/>
      <c r="G40" s="238"/>
      <c r="H40" s="317"/>
      <c r="I40" s="318"/>
      <c r="J40" s="319"/>
      <c r="K40" s="346"/>
      <c r="L40" s="378">
        <v>0.8</v>
      </c>
      <c r="M40" s="256">
        <v>130.505</v>
      </c>
      <c r="N40" s="256">
        <v>1.11</v>
      </c>
    </row>
    <row r="41" spans="1:16" ht="9.75" customHeight="1">
      <c r="A41" s="35"/>
      <c r="B41" s="132" t="s">
        <v>1198</v>
      </c>
      <c r="C41" s="140">
        <f t="shared" si="5"/>
        <v>144.86055000000002</v>
      </c>
      <c r="D41" s="56">
        <f>C41*L74</f>
        <v>115.88844000000002</v>
      </c>
      <c r="E41" s="331" t="s">
        <v>855</v>
      </c>
      <c r="F41" s="1"/>
      <c r="G41" s="238"/>
      <c r="H41" s="317"/>
      <c r="I41" s="318"/>
      <c r="J41" s="319"/>
      <c r="K41" s="346"/>
      <c r="L41" s="378">
        <v>0.8</v>
      </c>
      <c r="M41" s="381">
        <v>130.5045045045045</v>
      </c>
      <c r="N41" s="256">
        <v>1.11</v>
      </c>
      <c r="O41" s="325"/>
      <c r="P41" s="256">
        <v>1.11</v>
      </c>
    </row>
    <row r="42" spans="1:14" ht="9.75" customHeight="1">
      <c r="A42" s="35"/>
      <c r="B42" s="131" t="s">
        <v>1000</v>
      </c>
      <c r="C42" s="140">
        <v>153.15</v>
      </c>
      <c r="D42" s="56">
        <f>C42*L74</f>
        <v>122.52000000000001</v>
      </c>
      <c r="E42" s="331" t="s">
        <v>855</v>
      </c>
      <c r="F42" s="1"/>
      <c r="G42" s="238"/>
      <c r="H42" s="317"/>
      <c r="I42" s="318"/>
      <c r="J42" s="319"/>
      <c r="K42" s="346"/>
      <c r="L42" s="378">
        <v>0.8</v>
      </c>
      <c r="M42" s="357">
        <v>130.5045045045045</v>
      </c>
      <c r="N42" s="256">
        <v>1.11</v>
      </c>
    </row>
    <row r="43" spans="1:16" ht="9.75" customHeight="1" thickBot="1">
      <c r="A43" s="35"/>
      <c r="B43" s="131" t="s">
        <v>1001</v>
      </c>
      <c r="C43" s="140">
        <f>M42*N46</f>
        <v>144.86</v>
      </c>
      <c r="D43" s="56">
        <f>C43*L76</f>
        <v>115.88800000000002</v>
      </c>
      <c r="E43" s="331" t="s">
        <v>855</v>
      </c>
      <c r="F43" s="1"/>
      <c r="G43" s="238"/>
      <c r="H43" s="317"/>
      <c r="I43" s="318"/>
      <c r="J43" s="319"/>
      <c r="K43" s="346"/>
      <c r="L43" s="378">
        <v>0.8</v>
      </c>
      <c r="M43" s="381">
        <v>132.37837837837836</v>
      </c>
      <c r="N43" s="256">
        <v>1.11</v>
      </c>
      <c r="O43" s="333"/>
      <c r="P43" s="256">
        <v>1.11</v>
      </c>
    </row>
    <row r="44" spans="1:14" ht="9.75" customHeight="1">
      <c r="A44" s="35"/>
      <c r="B44" s="131" t="s">
        <v>1002</v>
      </c>
      <c r="C44" s="140">
        <f>M43*N47</f>
        <v>146.94</v>
      </c>
      <c r="D44" s="56">
        <f>C44*L78</f>
        <v>117.552</v>
      </c>
      <c r="E44" s="331" t="s">
        <v>855</v>
      </c>
      <c r="F44" s="57"/>
      <c r="G44" s="238"/>
      <c r="H44" s="317"/>
      <c r="I44" s="318"/>
      <c r="J44" s="319"/>
      <c r="K44" s="346"/>
      <c r="L44" s="378">
        <v>0.8</v>
      </c>
      <c r="M44" s="381">
        <v>319.1171171171171</v>
      </c>
      <c r="N44" s="256">
        <v>1.11</v>
      </c>
    </row>
    <row r="45" spans="1:14" ht="9.75" customHeight="1">
      <c r="A45" s="35"/>
      <c r="B45" s="131" t="s">
        <v>74</v>
      </c>
      <c r="C45" s="140">
        <f>M44*N48</f>
        <v>354.22</v>
      </c>
      <c r="D45" s="56">
        <f>C45*L79</f>
        <v>283.37600000000003</v>
      </c>
      <c r="E45" s="331" t="s">
        <v>1095</v>
      </c>
      <c r="F45" s="57"/>
      <c r="G45" s="238"/>
      <c r="H45" s="317"/>
      <c r="I45" s="318"/>
      <c r="J45" s="319"/>
      <c r="K45" s="346"/>
      <c r="L45" s="378">
        <v>0.8</v>
      </c>
      <c r="M45" s="357">
        <v>128.63063063063063</v>
      </c>
      <c r="N45" s="256">
        <v>1.11</v>
      </c>
    </row>
    <row r="46" spans="1:16" ht="9.75" customHeight="1" thickBot="1">
      <c r="A46" s="35"/>
      <c r="B46" s="131" t="s">
        <v>1180</v>
      </c>
      <c r="C46" s="140">
        <f>M45*N49</f>
        <v>142.78000000000003</v>
      </c>
      <c r="D46" s="56">
        <f>C46*L80</f>
        <v>114.22400000000003</v>
      </c>
      <c r="E46" s="331" t="s">
        <v>1005</v>
      </c>
      <c r="F46" s="55"/>
      <c r="G46" s="238"/>
      <c r="H46" s="317"/>
      <c r="I46" s="318"/>
      <c r="J46" s="319"/>
      <c r="K46" s="346"/>
      <c r="L46" s="378">
        <v>0.8</v>
      </c>
      <c r="M46" s="357">
        <v>211.009009009009</v>
      </c>
      <c r="N46" s="256">
        <v>1.11</v>
      </c>
      <c r="O46" s="333"/>
      <c r="P46" s="256">
        <v>1.11</v>
      </c>
    </row>
    <row r="47" spans="1:16" ht="9.75" customHeight="1" thickBot="1">
      <c r="A47" s="35"/>
      <c r="B47" s="316" t="s">
        <v>827</v>
      </c>
      <c r="C47" s="140">
        <f>M46*N83</f>
        <v>234.22</v>
      </c>
      <c r="D47" s="56">
        <f>C47*L83</f>
        <v>187.376</v>
      </c>
      <c r="E47" s="331" t="s">
        <v>1096</v>
      </c>
      <c r="F47" s="114"/>
      <c r="G47" s="238"/>
      <c r="H47" s="317"/>
      <c r="I47" s="318"/>
      <c r="J47" s="319"/>
      <c r="K47" s="346"/>
      <c r="L47" s="378">
        <v>0.8</v>
      </c>
      <c r="M47" s="381">
        <v>989.3153153153153</v>
      </c>
      <c r="N47" s="256">
        <v>1.11</v>
      </c>
      <c r="O47" s="333"/>
      <c r="P47" s="256">
        <v>1.11</v>
      </c>
    </row>
    <row r="48" spans="1:14" ht="9.75" customHeight="1" thickBot="1">
      <c r="A48" s="35"/>
      <c r="B48" s="464" t="s">
        <v>431</v>
      </c>
      <c r="C48" s="145">
        <f>M47*N85</f>
        <v>1098.14</v>
      </c>
      <c r="D48" s="58">
        <f>C48*L85</f>
        <v>878.5120000000002</v>
      </c>
      <c r="E48" s="307" t="s">
        <v>1097</v>
      </c>
      <c r="F48" s="114"/>
      <c r="G48" s="238"/>
      <c r="H48" s="317"/>
      <c r="I48" s="318"/>
      <c r="J48" s="319"/>
      <c r="K48" s="346"/>
      <c r="L48" s="378">
        <v>0.8</v>
      </c>
      <c r="M48" s="381"/>
      <c r="N48" s="256">
        <v>1.11</v>
      </c>
    </row>
    <row r="49" spans="1:14" ht="9.75" customHeight="1">
      <c r="A49" s="35"/>
      <c r="B49" s="463"/>
      <c r="F49" s="114"/>
      <c r="G49" s="238"/>
      <c r="H49" s="317"/>
      <c r="I49" s="318"/>
      <c r="J49" s="319"/>
      <c r="K49" s="346"/>
      <c r="L49" s="378">
        <v>0.8</v>
      </c>
      <c r="M49" s="357"/>
      <c r="N49" s="256">
        <v>1.11</v>
      </c>
    </row>
    <row r="50" spans="1:14" ht="9.75" customHeight="1">
      <c r="A50" s="35"/>
      <c r="B50" s="463"/>
      <c r="F50" s="114"/>
      <c r="G50" s="238"/>
      <c r="H50" s="317"/>
      <c r="I50" s="318"/>
      <c r="J50" s="319"/>
      <c r="K50" s="346"/>
      <c r="L50" s="378">
        <v>0.8</v>
      </c>
      <c r="N50" s="256">
        <v>1.11</v>
      </c>
    </row>
    <row r="51" spans="1:14" ht="9.75" customHeight="1">
      <c r="A51" s="35"/>
      <c r="F51" s="114"/>
      <c r="G51" s="238"/>
      <c r="H51" s="317"/>
      <c r="I51" s="318"/>
      <c r="J51" s="319"/>
      <c r="K51" s="346"/>
      <c r="L51" s="378">
        <v>0.8</v>
      </c>
      <c r="N51" s="256">
        <v>1.11</v>
      </c>
    </row>
    <row r="52" spans="1:14" ht="9.75" customHeight="1">
      <c r="A52" s="35"/>
      <c r="F52" s="1"/>
      <c r="G52" s="238"/>
      <c r="H52" s="317"/>
      <c r="I52" s="318"/>
      <c r="J52" s="319"/>
      <c r="K52" s="346"/>
      <c r="L52" s="378">
        <v>0.8</v>
      </c>
      <c r="N52" s="256">
        <v>1.11</v>
      </c>
    </row>
    <row r="53" spans="1:14" ht="9.75" customHeight="1">
      <c r="A53" s="35"/>
      <c r="F53" s="1"/>
      <c r="G53" s="238"/>
      <c r="H53" s="317"/>
      <c r="I53" s="318"/>
      <c r="J53" s="319"/>
      <c r="K53" s="346"/>
      <c r="L53" s="378">
        <v>0.8</v>
      </c>
      <c r="N53" s="256">
        <v>1.11</v>
      </c>
    </row>
    <row r="54" spans="1:14" ht="9.75" customHeight="1">
      <c r="A54" s="35"/>
      <c r="F54" s="1"/>
      <c r="G54" s="238"/>
      <c r="H54" s="317"/>
      <c r="I54" s="318"/>
      <c r="J54" s="319"/>
      <c r="K54" s="346"/>
      <c r="L54" s="378">
        <v>0.8</v>
      </c>
      <c r="M54" s="381"/>
      <c r="N54" s="256">
        <v>1.11</v>
      </c>
    </row>
    <row r="55" spans="1:14" ht="9.75" customHeight="1">
      <c r="A55" s="35"/>
      <c r="F55" s="1"/>
      <c r="G55" s="238"/>
      <c r="H55" s="317"/>
      <c r="I55" s="318"/>
      <c r="J55" s="319"/>
      <c r="K55" s="346"/>
      <c r="L55" s="378">
        <v>0.8</v>
      </c>
      <c r="N55" s="256">
        <v>1.11</v>
      </c>
    </row>
    <row r="56" spans="1:14" ht="9.75" customHeight="1">
      <c r="A56" s="35"/>
      <c r="F56" s="1"/>
      <c r="G56" s="238"/>
      <c r="H56" s="317"/>
      <c r="I56" s="318"/>
      <c r="J56" s="319"/>
      <c r="K56" s="346"/>
      <c r="L56" s="378">
        <v>0.8</v>
      </c>
      <c r="M56" s="357"/>
      <c r="N56" s="256">
        <v>1.11</v>
      </c>
    </row>
    <row r="57" spans="1:14" ht="9.75" customHeight="1">
      <c r="A57" s="35"/>
      <c r="F57" s="1"/>
      <c r="G57" s="238"/>
      <c r="H57" s="317"/>
      <c r="I57" s="318"/>
      <c r="J57" s="319"/>
      <c r="K57" s="346"/>
      <c r="L57" s="378">
        <v>0.8</v>
      </c>
      <c r="N57" s="256">
        <v>1.11</v>
      </c>
    </row>
    <row r="58" spans="1:12" ht="9.75" customHeight="1">
      <c r="A58" s="35"/>
      <c r="F58" s="1"/>
      <c r="G58" s="238"/>
      <c r="H58" s="317"/>
      <c r="I58" s="318"/>
      <c r="J58" s="319"/>
      <c r="K58" s="346"/>
      <c r="L58" s="378">
        <v>0.8</v>
      </c>
    </row>
    <row r="59" spans="6:12" ht="9.75" customHeight="1">
      <c r="F59" s="1"/>
      <c r="G59" s="320"/>
      <c r="H59" s="320"/>
      <c r="I59" s="318"/>
      <c r="J59" s="320"/>
      <c r="K59" s="346"/>
      <c r="L59" s="378">
        <v>0.8</v>
      </c>
    </row>
    <row r="60" spans="6:12" ht="9.75" customHeight="1">
      <c r="F60" s="113"/>
      <c r="G60" s="238"/>
      <c r="H60" s="317"/>
      <c r="I60" s="318"/>
      <c r="J60" s="319"/>
      <c r="K60" s="346"/>
      <c r="L60" s="378">
        <v>0.8</v>
      </c>
    </row>
    <row r="61" spans="6:12" ht="9.75" customHeight="1">
      <c r="F61" s="113"/>
      <c r="G61" s="320"/>
      <c r="H61" s="320"/>
      <c r="I61" s="318"/>
      <c r="J61" s="320"/>
      <c r="K61" s="346"/>
      <c r="L61" s="378">
        <v>0.8</v>
      </c>
    </row>
    <row r="62" spans="6:14" ht="9.75" customHeight="1">
      <c r="F62" s="113"/>
      <c r="G62" s="238"/>
      <c r="H62" s="317"/>
      <c r="I62" s="318"/>
      <c r="J62" s="319"/>
      <c r="K62" s="346"/>
      <c r="L62" s="378">
        <v>0.8</v>
      </c>
      <c r="M62" s="357"/>
      <c r="N62" s="256">
        <v>1.11</v>
      </c>
    </row>
    <row r="63" spans="6:16" ht="9.75" customHeight="1">
      <c r="F63" s="113"/>
      <c r="G63" s="320"/>
      <c r="H63" s="320"/>
      <c r="I63" s="318"/>
      <c r="J63" s="320"/>
      <c r="K63" s="348"/>
      <c r="L63" s="378">
        <v>0.8</v>
      </c>
      <c r="P63" s="362">
        <v>1.11</v>
      </c>
    </row>
    <row r="64" spans="6:16" ht="9.75" customHeight="1">
      <c r="F64" s="113"/>
      <c r="G64" s="238"/>
      <c r="H64" s="317"/>
      <c r="I64" s="318"/>
      <c r="J64" s="319"/>
      <c r="K64" s="348"/>
      <c r="L64" s="378">
        <v>0.8</v>
      </c>
      <c r="P64" s="362">
        <v>1.11</v>
      </c>
    </row>
    <row r="65" spans="6:16" ht="9.75" customHeight="1">
      <c r="F65" s="113"/>
      <c r="G65" s="244"/>
      <c r="H65" s="174"/>
      <c r="I65" s="80"/>
      <c r="J65" s="291"/>
      <c r="K65" s="348"/>
      <c r="L65" s="378">
        <v>0.8</v>
      </c>
      <c r="P65" s="257"/>
    </row>
    <row r="66" spans="7:16" ht="9.75" customHeight="1">
      <c r="G66" s="202"/>
      <c r="H66" s="174"/>
      <c r="I66" s="80"/>
      <c r="J66" s="291"/>
      <c r="K66" s="348"/>
      <c r="L66" s="378">
        <v>0.8</v>
      </c>
      <c r="P66" s="257"/>
    </row>
    <row r="67" spans="7:16" ht="9.75" customHeight="1">
      <c r="G67" s="1"/>
      <c r="H67" s="1"/>
      <c r="I67" s="80"/>
      <c r="J67" s="1"/>
      <c r="K67" s="348"/>
      <c r="L67" s="378">
        <v>0.8</v>
      </c>
      <c r="P67" s="257"/>
    </row>
    <row r="68" spans="7:16" ht="9.75" customHeight="1">
      <c r="G68" s="1"/>
      <c r="H68" s="1"/>
      <c r="I68" s="1"/>
      <c r="J68" s="1"/>
      <c r="K68" s="348"/>
      <c r="L68" s="378">
        <v>0.8</v>
      </c>
      <c r="P68" s="257"/>
    </row>
    <row r="69" spans="7:16" ht="9.75" customHeight="1">
      <c r="G69" s="1"/>
      <c r="H69" s="1"/>
      <c r="I69" s="1"/>
      <c r="J69" s="1"/>
      <c r="K69" s="348"/>
      <c r="L69" s="378">
        <v>0.8</v>
      </c>
      <c r="P69" s="257"/>
    </row>
    <row r="70" spans="7:16" ht="9.75" customHeight="1">
      <c r="G70" s="1"/>
      <c r="H70" s="1"/>
      <c r="I70" s="1"/>
      <c r="J70" s="1"/>
      <c r="K70" s="348"/>
      <c r="L70" s="378">
        <v>0.8</v>
      </c>
      <c r="P70" s="257"/>
    </row>
    <row r="71" spans="7:16" ht="9.75" customHeight="1">
      <c r="G71" s="1"/>
      <c r="H71" s="1"/>
      <c r="I71" s="1"/>
      <c r="J71" s="1"/>
      <c r="K71" s="348"/>
      <c r="L71" s="378">
        <v>0.8</v>
      </c>
      <c r="P71" s="257"/>
    </row>
    <row r="72" spans="7:16" ht="9.75" customHeight="1">
      <c r="G72" s="1"/>
      <c r="H72" s="1"/>
      <c r="I72" s="1"/>
      <c r="J72" s="1"/>
      <c r="K72" s="348"/>
      <c r="L72" s="378">
        <v>0.8</v>
      </c>
      <c r="P72" s="257"/>
    </row>
    <row r="73" spans="7:16" ht="9.75" customHeight="1">
      <c r="G73" s="1"/>
      <c r="H73" s="1"/>
      <c r="I73" s="1"/>
      <c r="J73" s="1"/>
      <c r="K73" s="348"/>
      <c r="L73" s="378">
        <v>0.8</v>
      </c>
      <c r="P73" s="257"/>
    </row>
    <row r="74" spans="7:16" ht="9.75" customHeight="1">
      <c r="G74" s="1"/>
      <c r="H74" s="1"/>
      <c r="I74" s="1"/>
      <c r="J74" s="1"/>
      <c r="K74" s="348"/>
      <c r="L74" s="378">
        <v>0.8</v>
      </c>
      <c r="P74" s="257"/>
    </row>
    <row r="75" spans="7:16" ht="9.75" customHeight="1">
      <c r="G75" s="1"/>
      <c r="H75" s="1"/>
      <c r="I75" s="1"/>
      <c r="J75" s="1"/>
      <c r="K75" s="348"/>
      <c r="L75" s="378">
        <v>0.8</v>
      </c>
      <c r="P75" s="257"/>
    </row>
    <row r="76" spans="7:16" ht="9.75" customHeight="1">
      <c r="G76" s="1"/>
      <c r="H76" s="1"/>
      <c r="I76" s="1"/>
      <c r="J76" s="1"/>
      <c r="K76" s="348"/>
      <c r="L76" s="378">
        <v>0.8</v>
      </c>
      <c r="P76" s="257"/>
    </row>
    <row r="77" spans="7:16" ht="9.75" customHeight="1">
      <c r="G77" s="1"/>
      <c r="H77" s="1"/>
      <c r="I77" s="1"/>
      <c r="J77" s="1"/>
      <c r="K77" s="348"/>
      <c r="L77" s="378">
        <v>0.8</v>
      </c>
      <c r="P77" s="257"/>
    </row>
    <row r="78" spans="7:16" ht="9.75" customHeight="1">
      <c r="G78" s="1"/>
      <c r="H78" s="1"/>
      <c r="I78" s="1"/>
      <c r="J78" s="1"/>
      <c r="K78" s="348"/>
      <c r="L78" s="378">
        <v>0.8</v>
      </c>
      <c r="P78" s="257"/>
    </row>
    <row r="79" spans="7:16" ht="9.75" customHeight="1">
      <c r="G79" s="1"/>
      <c r="H79" s="1"/>
      <c r="I79" s="1"/>
      <c r="J79" s="1"/>
      <c r="K79" s="348"/>
      <c r="L79" s="378">
        <v>0.8</v>
      </c>
      <c r="P79" s="257"/>
    </row>
    <row r="80" spans="7:16" ht="9.75" customHeight="1">
      <c r="G80" s="1"/>
      <c r="H80" s="1"/>
      <c r="I80" s="1"/>
      <c r="J80" s="1"/>
      <c r="K80" s="348"/>
      <c r="L80" s="378">
        <v>0.8</v>
      </c>
      <c r="P80" s="257"/>
    </row>
    <row r="81" spans="7:16" ht="9.75" customHeight="1">
      <c r="G81" s="1"/>
      <c r="H81" s="1"/>
      <c r="I81" s="1"/>
      <c r="J81" s="1"/>
      <c r="L81" s="378">
        <v>0.8</v>
      </c>
      <c r="P81" s="257"/>
    </row>
    <row r="82" spans="7:16" ht="9.75" customHeight="1">
      <c r="G82" s="1"/>
      <c r="H82" s="1"/>
      <c r="I82" s="1"/>
      <c r="J82" s="1"/>
      <c r="L82" s="378">
        <v>0.8</v>
      </c>
      <c r="N82" s="256">
        <v>1.11</v>
      </c>
      <c r="P82" s="257"/>
    </row>
    <row r="83" spans="7:16" ht="9.75" customHeight="1">
      <c r="G83" s="1"/>
      <c r="H83" s="1"/>
      <c r="I83" s="1"/>
      <c r="J83" s="1"/>
      <c r="L83" s="378">
        <v>0.8</v>
      </c>
      <c r="N83" s="256">
        <v>1.11</v>
      </c>
      <c r="P83" s="257"/>
    </row>
    <row r="84" spans="7:16" ht="9.75" customHeight="1">
      <c r="G84" s="1"/>
      <c r="H84" s="1"/>
      <c r="I84" s="1"/>
      <c r="J84" s="1"/>
      <c r="L84" s="378">
        <v>0.8</v>
      </c>
      <c r="N84" s="256">
        <v>1.11</v>
      </c>
      <c r="P84" s="257"/>
    </row>
    <row r="85" spans="7:16" ht="9.75" customHeight="1">
      <c r="G85" s="1"/>
      <c r="H85" s="1"/>
      <c r="I85" s="1"/>
      <c r="J85" s="1"/>
      <c r="L85" s="378">
        <v>0.8</v>
      </c>
      <c r="N85" s="256">
        <v>1.11</v>
      </c>
      <c r="P85" s="257"/>
    </row>
    <row r="86" spans="7:16" ht="9.75" customHeight="1">
      <c r="G86" s="1"/>
      <c r="H86" s="1"/>
      <c r="I86" s="1"/>
      <c r="J86" s="1"/>
      <c r="L86" s="378">
        <v>0.8</v>
      </c>
      <c r="N86" s="256">
        <v>1.11</v>
      </c>
      <c r="P86" s="257"/>
    </row>
    <row r="87" spans="7:16" ht="9.75" customHeight="1">
      <c r="G87" s="1"/>
      <c r="H87" s="1"/>
      <c r="I87" s="1"/>
      <c r="J87" s="1"/>
      <c r="L87" s="378">
        <v>0.8</v>
      </c>
      <c r="N87" s="256">
        <v>1.11</v>
      </c>
      <c r="P87" s="257"/>
    </row>
    <row r="88" spans="7:16" ht="9.75" customHeight="1">
      <c r="G88" s="1"/>
      <c r="H88" s="1"/>
      <c r="I88" s="1"/>
      <c r="J88" s="1"/>
      <c r="L88" s="378">
        <v>0.8</v>
      </c>
      <c r="N88" s="256">
        <v>1.11</v>
      </c>
      <c r="P88" s="257"/>
    </row>
    <row r="89" spans="7:16" ht="9.75" customHeight="1">
      <c r="G89" s="1"/>
      <c r="H89" s="1"/>
      <c r="I89" s="1"/>
      <c r="J89" s="1"/>
      <c r="L89" s="378">
        <v>0.8</v>
      </c>
      <c r="M89" s="357"/>
      <c r="N89" s="256">
        <v>1.11</v>
      </c>
      <c r="P89" s="257"/>
    </row>
    <row r="90" spans="7:16" ht="9.75" customHeight="1">
      <c r="G90" s="1"/>
      <c r="H90" s="1"/>
      <c r="I90" s="1"/>
      <c r="J90" s="1"/>
      <c r="L90" s="378">
        <v>0.8</v>
      </c>
      <c r="M90" s="357"/>
      <c r="N90" s="256">
        <v>1.11</v>
      </c>
      <c r="P90" s="257"/>
    </row>
    <row r="91" spans="7:16" ht="9.75" customHeight="1">
      <c r="G91" s="1"/>
      <c r="H91" s="1"/>
      <c r="I91" s="1"/>
      <c r="J91" s="1"/>
      <c r="L91" s="378">
        <v>0.8</v>
      </c>
      <c r="N91" s="256">
        <v>1.11</v>
      </c>
      <c r="P91" s="257"/>
    </row>
    <row r="92" spans="7:16" ht="9.75" customHeight="1">
      <c r="G92" s="1"/>
      <c r="H92" s="1"/>
      <c r="I92" s="1"/>
      <c r="J92" s="1"/>
      <c r="L92" s="378">
        <v>0.8</v>
      </c>
      <c r="P92" s="257"/>
    </row>
    <row r="93" spans="7:16" ht="9.75" customHeight="1">
      <c r="G93" s="1"/>
      <c r="H93" s="1"/>
      <c r="I93" s="1"/>
      <c r="J93" s="1"/>
      <c r="L93" s="378">
        <v>0.8</v>
      </c>
      <c r="P93" s="257"/>
    </row>
    <row r="94" spans="7:16" ht="9.75" customHeight="1">
      <c r="G94" s="1"/>
      <c r="H94" s="1"/>
      <c r="I94" s="1"/>
      <c r="J94" s="1"/>
      <c r="L94" s="378">
        <v>0.8</v>
      </c>
      <c r="P94" s="257"/>
    </row>
    <row r="95" spans="7:16" ht="9.75" customHeight="1">
      <c r="G95" s="1"/>
      <c r="H95" s="1"/>
      <c r="I95" s="1"/>
      <c r="J95" s="1"/>
      <c r="L95" s="378">
        <v>0.8</v>
      </c>
      <c r="P95" s="257"/>
    </row>
    <row r="96" spans="7:16" ht="9.75" customHeight="1">
      <c r="G96" s="4"/>
      <c r="H96" s="4"/>
      <c r="I96" s="4"/>
      <c r="J96" s="4"/>
      <c r="L96" s="378">
        <v>0.8</v>
      </c>
      <c r="P96" s="257"/>
    </row>
    <row r="97" spans="7:16" ht="9.75" customHeight="1">
      <c r="G97" s="563"/>
      <c r="H97" s="563"/>
      <c r="I97" s="563"/>
      <c r="J97" s="563"/>
      <c r="L97" s="378">
        <v>0.8</v>
      </c>
      <c r="P97" s="257"/>
    </row>
    <row r="98" spans="7:16" ht="9.75" customHeight="1">
      <c r="G98" s="563"/>
      <c r="H98" s="563"/>
      <c r="I98" s="563"/>
      <c r="J98" s="563"/>
      <c r="L98" s="378">
        <v>0.8</v>
      </c>
      <c r="M98" s="357"/>
      <c r="P98" s="257"/>
    </row>
    <row r="99" spans="7:16" ht="9.75" customHeight="1">
      <c r="G99" s="563"/>
      <c r="H99" s="563"/>
      <c r="I99" s="563"/>
      <c r="J99" s="563"/>
      <c r="L99" s="378">
        <v>0.8</v>
      </c>
      <c r="P99" s="257"/>
    </row>
    <row r="100" spans="7:16" ht="9.75" customHeight="1">
      <c r="G100" s="4"/>
      <c r="H100" s="29"/>
      <c r="I100" s="103"/>
      <c r="J100" s="13"/>
      <c r="L100" s="378">
        <v>0.8</v>
      </c>
      <c r="P100" s="257"/>
    </row>
    <row r="101" spans="7:16" ht="9.75" customHeight="1">
      <c r="G101" s="4"/>
      <c r="H101" s="29"/>
      <c r="I101" s="103"/>
      <c r="J101" s="4"/>
      <c r="P101" s="257"/>
    </row>
    <row r="102" spans="7:16" ht="9.75" customHeight="1">
      <c r="G102" s="4"/>
      <c r="H102" s="29"/>
      <c r="I102" s="103"/>
      <c r="J102" s="4"/>
      <c r="P102" s="257"/>
    </row>
    <row r="103" spans="7:16" ht="9.75" customHeight="1">
      <c r="G103" s="4"/>
      <c r="H103" s="29"/>
      <c r="I103" s="103"/>
      <c r="J103" s="4"/>
      <c r="P103" s="257"/>
    </row>
    <row r="104" spans="7:16" ht="9.75" customHeight="1">
      <c r="G104" s="4"/>
      <c r="H104" s="29"/>
      <c r="I104" s="103"/>
      <c r="J104" s="4"/>
      <c r="P104" s="257"/>
    </row>
    <row r="105" spans="7:16" ht="9.75" customHeight="1">
      <c r="G105" s="191"/>
      <c r="H105" s="96"/>
      <c r="I105" s="80"/>
      <c r="J105" s="4"/>
      <c r="P105" s="257"/>
    </row>
    <row r="106" spans="7:16" ht="9.75" customHeight="1">
      <c r="G106" s="191"/>
      <c r="H106" s="96"/>
      <c r="I106" s="80"/>
      <c r="J106" s="4"/>
      <c r="P106" s="257"/>
    </row>
    <row r="107" spans="7:16" ht="9.75" customHeight="1">
      <c r="G107" s="191"/>
      <c r="H107" s="96"/>
      <c r="I107" s="80"/>
      <c r="J107" s="4"/>
      <c r="P107" s="257"/>
    </row>
    <row r="108" spans="7:16" ht="9.75" customHeight="1">
      <c r="G108" s="191"/>
      <c r="H108" s="96"/>
      <c r="I108" s="80"/>
      <c r="J108" s="4"/>
      <c r="P108" s="257"/>
    </row>
    <row r="109" spans="7:16" ht="9.75" customHeight="1">
      <c r="G109" s="191"/>
      <c r="H109" s="96"/>
      <c r="I109" s="80"/>
      <c r="J109" s="4"/>
      <c r="P109" s="257"/>
    </row>
    <row r="110" spans="7:16" ht="9.75" customHeight="1">
      <c r="G110" s="191"/>
      <c r="H110" s="96"/>
      <c r="I110" s="80"/>
      <c r="J110" s="4"/>
      <c r="P110" s="257"/>
    </row>
    <row r="111" spans="7:16" ht="9.75" customHeight="1">
      <c r="G111" s="4"/>
      <c r="H111" s="4"/>
      <c r="I111" s="4"/>
      <c r="J111" s="4"/>
      <c r="P111" s="257"/>
    </row>
    <row r="112" spans="7:16" ht="9.75" customHeight="1">
      <c r="G112" s="4"/>
      <c r="H112" s="4"/>
      <c r="I112" s="4"/>
      <c r="J112" s="4"/>
      <c r="P112" s="257"/>
    </row>
    <row r="113" spans="7:16" ht="9.75" customHeight="1">
      <c r="G113" s="1"/>
      <c r="H113" s="1"/>
      <c r="I113" s="1"/>
      <c r="J113" s="1"/>
      <c r="P113" s="257"/>
    </row>
    <row r="114" spans="7:16" ht="9.75" customHeight="1">
      <c r="G114" s="1"/>
      <c r="H114" s="1"/>
      <c r="I114" s="1"/>
      <c r="J114" s="1"/>
      <c r="P114" s="257"/>
    </row>
    <row r="115" spans="7:16" ht="9.75" customHeight="1">
      <c r="G115" s="1"/>
      <c r="H115" s="1"/>
      <c r="I115" s="1"/>
      <c r="J115" s="1"/>
      <c r="P115" s="257"/>
    </row>
    <row r="116" spans="7:16" ht="9.75" customHeight="1">
      <c r="G116" s="1"/>
      <c r="H116" s="1"/>
      <c r="I116" s="1"/>
      <c r="J116" s="1"/>
      <c r="P116" s="257"/>
    </row>
    <row r="117" spans="7:16" ht="9.75" customHeight="1">
      <c r="G117" s="1"/>
      <c r="H117" s="1"/>
      <c r="I117" s="1"/>
      <c r="J117" s="1"/>
      <c r="P117" s="257"/>
    </row>
    <row r="118" spans="7:16" ht="9.75" customHeight="1">
      <c r="G118" s="1"/>
      <c r="H118" s="1"/>
      <c r="I118" s="1"/>
      <c r="J118" s="1"/>
      <c r="P118" s="257"/>
    </row>
    <row r="119" spans="7:16" ht="9.75" customHeight="1">
      <c r="G119" s="1"/>
      <c r="H119" s="1"/>
      <c r="I119" s="1"/>
      <c r="J119" s="1"/>
      <c r="P119" s="257"/>
    </row>
    <row r="120" ht="9.75" customHeight="1">
      <c r="P120" s="257"/>
    </row>
    <row r="121" ht="9.75" customHeight="1">
      <c r="P121" s="257"/>
    </row>
    <row r="122" ht="9.75" customHeight="1">
      <c r="P122" s="257"/>
    </row>
    <row r="123" ht="9.75" customHeight="1">
      <c r="P123" s="257"/>
    </row>
    <row r="124" ht="9.75" customHeight="1">
      <c r="P124" s="257"/>
    </row>
    <row r="125" ht="9.75" customHeight="1">
      <c r="P125" s="257"/>
    </row>
    <row r="126" ht="9.75" customHeight="1">
      <c r="P126" s="257"/>
    </row>
    <row r="127" ht="9.75" customHeight="1">
      <c r="P127" s="257"/>
    </row>
    <row r="128" ht="14.25" customHeight="1">
      <c r="P128" s="257"/>
    </row>
    <row r="129" ht="9.75" customHeight="1">
      <c r="P129" s="257"/>
    </row>
    <row r="130" ht="9.75" customHeight="1">
      <c r="P130" s="257"/>
    </row>
    <row r="131" ht="9.75" customHeight="1">
      <c r="P131" s="257"/>
    </row>
    <row r="132" ht="9.75" customHeight="1">
      <c r="P132" s="257"/>
    </row>
    <row r="133" ht="9.75" customHeight="1">
      <c r="P133" s="257"/>
    </row>
    <row r="134" ht="9.75" customHeight="1">
      <c r="P134" s="257"/>
    </row>
    <row r="135" ht="9.75" customHeight="1">
      <c r="P135" s="257"/>
    </row>
    <row r="136" ht="9.75" customHeight="1">
      <c r="P136" s="257"/>
    </row>
    <row r="137" ht="9.75" customHeight="1">
      <c r="P137" s="257"/>
    </row>
    <row r="138" ht="9.75" customHeight="1">
      <c r="P138" s="257"/>
    </row>
    <row r="139" ht="9.75" customHeight="1">
      <c r="P139" s="257"/>
    </row>
    <row r="140" ht="9.75" customHeight="1">
      <c r="P140" s="257"/>
    </row>
    <row r="141" ht="9.75" customHeight="1">
      <c r="P141" s="257"/>
    </row>
    <row r="142" ht="9.75" customHeight="1">
      <c r="P142" s="257"/>
    </row>
    <row r="143" ht="9.75" customHeight="1">
      <c r="P143" s="257"/>
    </row>
    <row r="144" ht="9.75" customHeight="1">
      <c r="P144" s="257"/>
    </row>
    <row r="145" ht="9.75" customHeight="1">
      <c r="P145" s="257"/>
    </row>
    <row r="146" ht="9.75" customHeight="1">
      <c r="P146" s="257"/>
    </row>
    <row r="147" ht="9.75" customHeight="1">
      <c r="P147" s="257"/>
    </row>
    <row r="148" ht="9.75" customHeight="1">
      <c r="P148" s="257"/>
    </row>
    <row r="149" ht="9.75" customHeight="1">
      <c r="P149" s="257"/>
    </row>
    <row r="150" ht="9.75" customHeight="1">
      <c r="P150" s="257"/>
    </row>
    <row r="151" ht="9.75" customHeight="1">
      <c r="P151" s="257"/>
    </row>
    <row r="152" ht="9.75" customHeight="1">
      <c r="P152" s="257"/>
    </row>
    <row r="153" ht="9.75" customHeight="1">
      <c r="P153" s="257"/>
    </row>
    <row r="154" ht="9.75" customHeight="1">
      <c r="P154" s="257"/>
    </row>
    <row r="155" ht="9.75" customHeight="1">
      <c r="P155" s="257"/>
    </row>
    <row r="156" ht="9.75" customHeight="1">
      <c r="P156" s="257"/>
    </row>
    <row r="157" ht="9.75" customHeight="1">
      <c r="P157" s="257"/>
    </row>
    <row r="158" ht="9.75" customHeight="1">
      <c r="P158" s="257"/>
    </row>
    <row r="159" ht="9.75" customHeight="1">
      <c r="P159" s="257"/>
    </row>
    <row r="160" ht="9.75" customHeight="1">
      <c r="P160" s="257"/>
    </row>
    <row r="161" ht="9.75" customHeight="1">
      <c r="P161" s="257"/>
    </row>
    <row r="162" ht="9.75" customHeight="1">
      <c r="P162" s="257"/>
    </row>
    <row r="163" ht="9.75" customHeight="1">
      <c r="P163" s="257"/>
    </row>
    <row r="164" ht="9.75" customHeight="1">
      <c r="P164" s="257"/>
    </row>
    <row r="165" ht="9.75" customHeight="1">
      <c r="P165" s="257"/>
    </row>
    <row r="166" ht="9.75" customHeight="1">
      <c r="P166" s="257"/>
    </row>
    <row r="167" ht="9.75" customHeight="1">
      <c r="P167" s="257"/>
    </row>
    <row r="168" ht="9.75" customHeight="1">
      <c r="P168" s="257"/>
    </row>
    <row r="169" ht="9.75" customHeight="1">
      <c r="P169" s="257"/>
    </row>
    <row r="170" ht="9.75" customHeight="1">
      <c r="P170" s="257"/>
    </row>
    <row r="171" ht="9.75" customHeight="1">
      <c r="P171" s="257"/>
    </row>
    <row r="172" ht="9.75" customHeight="1">
      <c r="P172" s="257"/>
    </row>
    <row r="173" ht="9.75" customHeight="1">
      <c r="P173" s="257"/>
    </row>
    <row r="174" ht="9.75" customHeight="1">
      <c r="P174" s="257"/>
    </row>
    <row r="175" ht="9.75" customHeight="1">
      <c r="P175" s="257"/>
    </row>
    <row r="176" ht="9.75" customHeight="1">
      <c r="P176" s="257"/>
    </row>
    <row r="177" ht="9.75" customHeight="1">
      <c r="P177" s="257"/>
    </row>
    <row r="178" ht="9.75" customHeight="1">
      <c r="P178" s="257"/>
    </row>
    <row r="179" ht="9.75" customHeight="1">
      <c r="P179" s="257"/>
    </row>
    <row r="180" ht="9.75" customHeight="1">
      <c r="P180" s="257"/>
    </row>
    <row r="181" ht="9.75" customHeight="1">
      <c r="P181" s="257"/>
    </row>
    <row r="182" ht="9.75" customHeight="1">
      <c r="P182" s="257"/>
    </row>
    <row r="183" ht="9.75" customHeight="1">
      <c r="P183" s="257"/>
    </row>
    <row r="184" ht="9.75" customHeight="1">
      <c r="P184" s="257"/>
    </row>
    <row r="185" ht="9.75" customHeight="1">
      <c r="P185" s="257"/>
    </row>
    <row r="186" ht="9.75" customHeight="1">
      <c r="P186" s="257"/>
    </row>
    <row r="187" ht="9.75" customHeight="1">
      <c r="P187" s="257"/>
    </row>
    <row r="188" ht="9.75" customHeight="1">
      <c r="P188" s="257"/>
    </row>
    <row r="189" ht="9.75" customHeight="1">
      <c r="P189" s="257"/>
    </row>
    <row r="190" ht="9.75" customHeight="1">
      <c r="P190" s="257"/>
    </row>
    <row r="191" ht="9.75" customHeight="1">
      <c r="P191" s="257"/>
    </row>
    <row r="192" ht="9.75" customHeight="1">
      <c r="P192" s="257"/>
    </row>
    <row r="193" ht="9.75" customHeight="1">
      <c r="P193" s="257"/>
    </row>
    <row r="194" ht="9.75" customHeight="1">
      <c r="P194" s="257"/>
    </row>
    <row r="195" ht="9.75" customHeight="1">
      <c r="P195" s="257"/>
    </row>
    <row r="196" ht="9.75" customHeight="1">
      <c r="P196" s="257"/>
    </row>
    <row r="197" ht="9.75" customHeight="1">
      <c r="P197" s="257"/>
    </row>
    <row r="198" ht="9.75" customHeight="1">
      <c r="P198" s="257"/>
    </row>
    <row r="199" ht="9.75" customHeight="1">
      <c r="P199" s="257"/>
    </row>
    <row r="200" ht="9.75" customHeight="1">
      <c r="P200" s="257"/>
    </row>
    <row r="201" ht="9.75" customHeight="1">
      <c r="P201" s="257"/>
    </row>
    <row r="202" ht="9.75" customHeight="1">
      <c r="P202" s="257"/>
    </row>
    <row r="203" ht="9.75" customHeight="1">
      <c r="P203" s="257"/>
    </row>
    <row r="204" ht="9.75" customHeight="1">
      <c r="P204" s="257"/>
    </row>
    <row r="205" ht="9.75" customHeight="1">
      <c r="P205" s="257"/>
    </row>
    <row r="206" ht="9.75" customHeight="1">
      <c r="P206" s="257"/>
    </row>
    <row r="207" ht="9.75" customHeight="1">
      <c r="P207" s="257"/>
    </row>
    <row r="208" ht="9.75" customHeight="1">
      <c r="P208" s="257"/>
    </row>
    <row r="209" ht="9.75" customHeight="1">
      <c r="P209" s="257"/>
    </row>
    <row r="210" ht="9.75" customHeight="1">
      <c r="P210" s="257"/>
    </row>
    <row r="211" ht="9.75" customHeight="1">
      <c r="P211" s="257"/>
    </row>
    <row r="212" ht="9.75" customHeight="1">
      <c r="P212" s="257"/>
    </row>
    <row r="213" ht="9.75" customHeight="1">
      <c r="P213" s="257"/>
    </row>
    <row r="214" ht="9.75" customHeight="1">
      <c r="P214" s="257"/>
    </row>
    <row r="215" ht="9.75" customHeight="1">
      <c r="P215" s="257"/>
    </row>
    <row r="216" ht="9.75" customHeight="1">
      <c r="P216" s="257"/>
    </row>
    <row r="217" ht="9.75" customHeight="1">
      <c r="P217" s="257"/>
    </row>
    <row r="218" ht="9.75" customHeight="1">
      <c r="P218" s="257"/>
    </row>
    <row r="219" ht="9.75" customHeight="1">
      <c r="P219" s="257"/>
    </row>
    <row r="220" ht="9.75" customHeight="1">
      <c r="P220" s="257"/>
    </row>
    <row r="221" ht="9.75" customHeight="1">
      <c r="P221" s="257"/>
    </row>
    <row r="222" ht="9.75" customHeight="1">
      <c r="P222" s="257"/>
    </row>
    <row r="223" ht="9.75" customHeight="1">
      <c r="P223" s="257"/>
    </row>
    <row r="224" ht="9.75" customHeight="1">
      <c r="P224" s="257"/>
    </row>
    <row r="225" ht="9.75" customHeight="1">
      <c r="P225" s="257"/>
    </row>
    <row r="226" ht="9.75" customHeight="1">
      <c r="P226" s="257"/>
    </row>
    <row r="227" ht="9.75" customHeight="1">
      <c r="P227" s="257"/>
    </row>
    <row r="228" ht="9.75" customHeight="1">
      <c r="P228" s="257"/>
    </row>
  </sheetData>
  <sheetProtection password="C639" sheet="1" objects="1" scenarios="1" formatCells="0"/>
  <protectedRanges>
    <protectedRange sqref="F4:F67 M48 M6:M7 O19 B2:F3 C63:D63 M18 M41 M22:M25 I65:I67 M34:M35 C92:D92 C88:D88 C90:D90 M43:M44 C57:D57 C59:D59 C51:D52 C6:D48" name="Диапазон1"/>
    <protectedRange sqref="K1:K2" name="Диапазон1_1_1_1"/>
    <protectedRange sqref="K3" name="Диапазон1_2"/>
    <protectedRange sqref="L1:L3" name="Диапазон1_6_1"/>
    <protectedRange sqref="D5 B4:C5 E4:E5" name="Диапазон1_3"/>
    <protectedRange sqref="I57 I6:I15" name="Диапазон1_5_1"/>
    <protectedRange sqref="H57 H6:H15" name="Диапазон1_1_2_1"/>
    <protectedRange sqref="G2:J3" name="Диапазон1_2_1_1"/>
    <protectedRange sqref="I5 G4:H5 J4:J5" name="Диапазон1_3_3_1_1"/>
    <protectedRange sqref="O11" name="Диапазон1_2_1_2"/>
    <protectedRange sqref="D4" name="Диапазон1_1"/>
    <protectedRange sqref="D4" name="Диапазон1_3_1"/>
    <protectedRange sqref="I4" name="Диапазон1_4"/>
    <protectedRange sqref="I4" name="Диапазон1_3_3"/>
    <protectedRange sqref="G21:J21 G19:J19 G17:J17 I44:I45 I22:I35" name="Диапазон1_6"/>
    <protectedRange sqref="I20" name="Диапазон1_2_1"/>
    <protectedRange sqref="I20" name="Диапазон1_3_2"/>
    <protectedRange sqref="O26:O27" name="Диапазон1_7"/>
  </protectedRanges>
  <mergeCells count="10">
    <mergeCell ref="L5:M5"/>
    <mergeCell ref="B1:E1"/>
    <mergeCell ref="G1:J1"/>
    <mergeCell ref="G97:J99"/>
    <mergeCell ref="G5:J5"/>
    <mergeCell ref="B2:E3"/>
    <mergeCell ref="G2:J3"/>
    <mergeCell ref="B5:E5"/>
    <mergeCell ref="G17:J18"/>
    <mergeCell ref="G21:J21"/>
  </mergeCells>
  <hyperlinks>
    <hyperlink ref="B6" r:id="rId1" display="http://www.voshod1.ru/catalog/1369/"/>
    <hyperlink ref="B7" r:id="rId2" display="http://www.voshod1.ru/catalog/2431/"/>
    <hyperlink ref="B8" r:id="rId3" display="http://www.voshod1.ru/catalog/3960/"/>
    <hyperlink ref="B9" r:id="rId4" display="http://www.voshod1.ru/catalog/3962/"/>
    <hyperlink ref="B10" r:id="rId5" display="http://www.voshod1.ru/catalog/4126/"/>
    <hyperlink ref="B11" r:id="rId6" display="http://www.voshod1.ru/catalog/3870/"/>
    <hyperlink ref="B12" r:id="rId7" display="http://www.voshod1.ru/catalog/2767/"/>
    <hyperlink ref="B13" r:id="rId8" display="http://www.voshod1.ru/catalog/3832/"/>
    <hyperlink ref="B14" r:id="rId9" display="http://www.voshod1.ru/catalog/3932/"/>
    <hyperlink ref="B15" r:id="rId10" display="http://www.voshod1.ru/catalog/2767/"/>
    <hyperlink ref="B16" r:id="rId11" display="http://www.voshod1.ru/catalog/3872/"/>
    <hyperlink ref="B17" r:id="rId12" display="http://www.voshod1.ru/catalog/3874/"/>
    <hyperlink ref="B18" r:id="rId13" display="http://www.voshod1.ru/catalog/4087/"/>
    <hyperlink ref="B19" r:id="rId14" display="http://www.voshod1.ru/catalog/3991/"/>
    <hyperlink ref="B20" r:id="rId15" display="http://www.voshod1.ru/catalog/3993/"/>
    <hyperlink ref="B21" r:id="rId16" display="http://www.voshod1.ru/catalog/4003/"/>
    <hyperlink ref="B22" r:id="rId17" display="http://www.voshod1.ru/catalog/4088/"/>
    <hyperlink ref="B26" r:id="rId18" display="http://www.voshod1.ru/catalog/1882/"/>
    <hyperlink ref="B27" r:id="rId19" display="http://www.voshod1.ru/catalog/1380/"/>
    <hyperlink ref="B29" r:id="rId20" display="http://www.voshod1.ru/catalog/2443/"/>
    <hyperlink ref="B30" r:id="rId21" display="http://www.voshod1.ru/catalog/2444/"/>
    <hyperlink ref="B31" r:id="rId22" display="http://www.voshod1.ru/catalog/3487/"/>
    <hyperlink ref="B32" r:id="rId23" display="http://www.voshod1.ru/catalog/3652/"/>
    <hyperlink ref="B33" r:id="rId24" display="http://www.voshod1.ru/catalog/3653/"/>
    <hyperlink ref="B34" r:id="rId25" display="http://www.voshod1.ru/catalog/3964/"/>
    <hyperlink ref="B35" r:id="rId26" display="http://www.voshod1.ru/catalog/1370/"/>
    <hyperlink ref="B36" r:id="rId27" display="http://www.voshod1.ru/catalog/3425/"/>
    <hyperlink ref="B37" r:id="rId28" display="http://www.voshod1.ru/catalog/2801/"/>
    <hyperlink ref="B38" r:id="rId29" display="http://www.voshod1.ru/catalog/3802/"/>
    <hyperlink ref="B40" r:id="rId30" display="http://www.voshod1.ru/catalog/3968/"/>
    <hyperlink ref="B42" r:id="rId31" display="http://www.voshod1.ru/catalog/3970/"/>
    <hyperlink ref="B43" r:id="rId32" display="http://www.voshod1.ru/catalog/3972/"/>
    <hyperlink ref="B44" r:id="rId33" display="http://www.voshod1.ru/catalog/4005/"/>
    <hyperlink ref="B45" r:id="rId34" display="http://www.voshod1.ru/catalog/2771/"/>
    <hyperlink ref="B46" r:id="rId35" display="http://www.voshod1.ru/catalog/3442/"/>
    <hyperlink ref="B47" r:id="rId36" display="http://www.voshod1.ru/catalog/2806/"/>
    <hyperlink ref="B48" r:id="rId37" display="http://www.voshod1.ru/catalog/2932/"/>
    <hyperlink ref="G6" r:id="rId38" display="http://www.voshod1.ru/catalog/3974/"/>
    <hyperlink ref="G7" r:id="rId39" display="http://www.voshod1.ru/catalog/3999/"/>
    <hyperlink ref="G8" r:id="rId40" display="http://www.voshod1.ru/catalog/3688/"/>
    <hyperlink ref="G9" r:id="rId41" display="http://www.voshod1.ru/catalog/3690/"/>
    <hyperlink ref="G10" r:id="rId42" display="http://www.voshod1.ru/catalog/3691/"/>
    <hyperlink ref="G12" r:id="rId43" display="http://www.voshod1.ru/catalog/4080/"/>
    <hyperlink ref="G13" r:id="rId44" display="http://www.voshod1.ru/catalog/3976/"/>
    <hyperlink ref="G14" r:id="rId45" display="http://www.voshod1.ru/catalog/3976/"/>
    <hyperlink ref="G15" r:id="rId46" display="http://www.voshod1.ru/catalog/3975/"/>
    <hyperlink ref="G22" r:id="rId47" display="http://www.voshod1.ru/catalog/4036/"/>
    <hyperlink ref="G25" r:id="rId48" display="http://www.voshod1.ru/catalog/4074/"/>
    <hyperlink ref="G26" r:id="rId49" display="http://www.voshod1.ru/catalog/4077/"/>
    <hyperlink ref="G28" r:id="rId50" display="http://www.voshod1.ru/catalog/4078/"/>
    <hyperlink ref="G29" r:id="rId51" display="http://www.voshod1.ru/catalog/3668/"/>
    <hyperlink ref="G30" r:id="rId52" display="http://www.voshod1.ru/catalog/3667/"/>
    <hyperlink ref="G31" r:id="rId53" display="http://www.voshod1.ru/catalog/3666/"/>
    <hyperlink ref="G33" r:id="rId54" display="http://www.voshod1.ru/catalog/3664/"/>
    <hyperlink ref="G34" r:id="rId55" display="http://www.voshod1.ru/catalog/3663/"/>
    <hyperlink ref="B28" r:id="rId56" display="http://www.voshod1.ru/catalog/4151/"/>
    <hyperlink ref="B39" r:id="rId57" display="http://www.voshod1.ru/catalog/3658/"/>
    <hyperlink ref="B41" r:id="rId58" display="http://www.voshod1.ru/catalog/3969/"/>
    <hyperlink ref="G11" r:id="rId59" display="http://www.voshod1.ru/catalog/4181/"/>
    <hyperlink ref="G24" r:id="rId60" display="http://www.voshod1.ru/catalog/4073/"/>
    <hyperlink ref="G23" r:id="rId61" display="http://www.voshod1.ru/catalog/4072/"/>
    <hyperlink ref="G27" r:id="rId62" display="http://www.voshod1.ru/catalog/4076/"/>
    <hyperlink ref="G32" r:id="rId63" display="http://www.voshod1.ru/catalog/3665/"/>
    <hyperlink ref="B23" r:id="rId64" display="http://www.voshod1.ru/catalog/4194/"/>
    <hyperlink ref="B24" r:id="rId65" display="http://www.voshod1.ru/catalog/4195/"/>
    <hyperlink ref="B25" r:id="rId66" display="http://www.voshod1.ru/catalog/4196/"/>
  </hyperlinks>
  <printOptions/>
  <pageMargins left="0" right="0" top="0" bottom="0" header="0" footer="0"/>
  <pageSetup horizontalDpi="600" verticalDpi="600" orientation="landscape" paperSize="9" r:id="rId68"/>
  <drawing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2013-10-10T03:08:46Z</cp:lastPrinted>
  <dcterms:created xsi:type="dcterms:W3CDTF">2002-04-23T09:41:53Z</dcterms:created>
  <dcterms:modified xsi:type="dcterms:W3CDTF">2013-10-10T05:10:09Z</dcterms:modified>
  <cp:category/>
  <cp:version/>
  <cp:contentType/>
  <cp:contentStatus/>
</cp:coreProperties>
</file>